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defaultThemeVersion="166925"/>
  <mc:AlternateContent xmlns:mc="http://schemas.openxmlformats.org/markup-compatibility/2006">
    <mc:Choice Requires="x15">
      <x15ac:absPath xmlns:x15ac="http://schemas.microsoft.com/office/spreadsheetml/2010/11/ac" url="https://extractives.sharepoint.com/sites/Validation/Shared Documents/Validation Guide, procedure and templates/New Validation model templates/Data collection templates/"/>
    </mc:Choice>
  </mc:AlternateContent>
  <xr:revisionPtr revIDLastSave="425" documentId="13_ncr:1_{2B7AFBD6-7E2D-D444-BFDE-2946577B589B}" xr6:coauthVersionLast="47" xr6:coauthVersionMax="47" xr10:uidLastSave="{EB84762E-EB50-EA4C-8F53-9B5F6C8D6C8B}"/>
  <bookViews>
    <workbookView xWindow="0" yWindow="500" windowWidth="29080" windowHeight="15800" xr2:uid="{00000000-000D-0000-FFFF-FFFF00000000}"/>
  </bookViews>
  <sheets>
    <sheet name="Introduction" sheetId="32" r:id="rId1"/>
    <sheet name="À propos de"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Entités déclarantes" sheetId="26" r:id="rId13"/>
    <sheet name="4.1 - Gouvernement" sheetId="27" r:id="rId14"/>
    <sheet name="#4.1 – Entreprise"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#REF!</definedName>
    <definedName name="Countries_list">[1]!Table1_Country_codes_and_currencies[Country or Area name]</definedName>
    <definedName name="Currency_code_list">[2]!Table1_Country_codes_and_currencies[Currency code (ISO-4217)]</definedName>
    <definedName name="dddd">#REF!</definedName>
    <definedName name="GFS_list">[1]!Table6_GFS_codes_classification[Combined]</definedName>
    <definedName name="gogosx">#REF!</definedName>
    <definedName name="Government_entities_list" localSheetId="14">[1]!Government_agencies[Full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#REF!</definedName>
    <definedName name="over">#REF!</definedName>
    <definedName name="_xlnm.Print_Area" localSheetId="2">'2.1'!$A$1:$J$21</definedName>
    <definedName name="_xlnm.Print_Area" localSheetId="3">'2.2'!$A$1:$J$19</definedName>
    <definedName name="_xlnm.Print_Area" localSheetId="4">'2.3'!$A$1:$J$22</definedName>
    <definedName name="_xlnm.Print_Area" localSheetId="5">'2.4'!$A$1:$J$18</definedName>
    <definedName name="_xlnm.Print_Area" localSheetId="6">'2.5'!$A$1:$J$17</definedName>
    <definedName name="_xlnm.Print_Area" localSheetId="7">'2.6'!$A$1:$J$24</definedName>
    <definedName name="_xlnm.Print_Area" localSheetId="8">'3.1'!$A$1:$J$9</definedName>
    <definedName name="_xlnm.Print_Area" localSheetId="9">'3.2'!$A$1:$J$27</definedName>
    <definedName name="_xlnm.Print_Area" localSheetId="10">'3.3'!$A$1:$J$27</definedName>
    <definedName name="_xlnm.Print_Area" localSheetId="11">'4.1'!$A$1:$J$20</definedName>
    <definedName name="_xlnm.Print_Area" localSheetId="15">'4.2'!$A$1:$J$29</definedName>
    <definedName name="_xlnm.Print_Area" localSheetId="17">'4.4'!$A$1:$J$14</definedName>
    <definedName name="_xlnm.Print_Area" localSheetId="18">'4.5'!$A$1:$J$17</definedName>
    <definedName name="_xlnm.Print_Area" localSheetId="19">'4.6'!$A$1:$J$14</definedName>
    <definedName name="_xlnm.Print_Area" localSheetId="1">'À propos de'!$C$2:$G$63</definedName>
    <definedName name="_xlnm.Print_Area" localSheetId="0">Introduction!$A$1:$G$38</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#REF!</definedName>
    <definedName name="Reporting_options_list">[2]!Table3_Reporting_options[List]</definedName>
    <definedName name="Revenue_stream_list" localSheetId="14">[1]!Government_revenues_table[Revenue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#REF!</definedName>
    <definedName name="Sector_list">[1]!Table7_sectors[Sector(s)]</definedName>
    <definedName name="Simple_options_list">[1]!Table2_Simple_options[List]</definedName>
    <definedName name="Total_reconciled" localSheetId="0">[1]!Table10[Revenue value]</definedName>
    <definedName name="Total_reconciled">#REF!</definedName>
    <definedName name="Total_revenues" localSheetId="14">[1]!Government_revenues_table[Revenue value]</definedName>
    <definedName name="Total_revenues" localSheetId="1">[1]!Government_revenues_table[Revenue value]</definedName>
    <definedName name="Total_revenues" localSheetId="0">[1]!Government_revenues_table[Revenue value]</definedName>
    <definedName name="Total_revenu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28" l="1"/>
  <c r="I52" i="27"/>
  <c r="B27" i="9"/>
  <c r="B25" i="9"/>
  <c r="B23" i="9"/>
  <c r="B21" i="9"/>
  <c r="B19" i="9"/>
  <c r="B17" i="9"/>
  <c r="B15" i="9"/>
  <c r="B13" i="9"/>
  <c r="B13" i="8"/>
  <c r="B27" i="8"/>
  <c r="B25" i="8"/>
  <c r="B23" i="8"/>
  <c r="B21" i="8"/>
  <c r="B19" i="8"/>
  <c r="B17" i="8"/>
  <c r="B15" i="8"/>
  <c r="G33" i="30" l="1"/>
  <c r="E17" i="30"/>
  <c r="E16" i="30"/>
  <c r="E15" i="30"/>
  <c r="B15" i="28"/>
  <c r="B16" i="28"/>
  <c r="B17" i="28"/>
  <c r="B18" i="28"/>
  <c r="B19" i="28"/>
  <c r="B20" i="28"/>
  <c r="B21" i="28"/>
  <c r="B22" i="28"/>
  <c r="B23" i="28"/>
  <c r="B24" i="28"/>
  <c r="B25" i="28"/>
  <c r="B26" i="28"/>
  <c r="B27" i="28"/>
  <c r="B28" i="28"/>
  <c r="B29" i="28"/>
  <c r="B30" i="28"/>
  <c r="B31" i="28"/>
  <c r="J33" i="28"/>
  <c r="J35" i="28"/>
  <c r="J65" i="27"/>
  <c r="J52" i="27"/>
  <c r="J50" i="27"/>
  <c r="E48" i="27"/>
  <c r="D48" i="27"/>
  <c r="C48" i="27"/>
  <c r="B48" i="27"/>
  <c r="E47" i="27"/>
  <c r="D47" i="27"/>
  <c r="C47" i="27"/>
  <c r="B47"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K32" i="26"/>
  <c r="K31" i="26"/>
  <c r="K30" i="26"/>
  <c r="K29" i="26"/>
  <c r="K28" i="26"/>
  <c r="K27" i="26"/>
  <c r="F12" i="25"/>
  <c r="H12" i="25" s="1"/>
  <c r="F11" i="25"/>
  <c r="H11" i="25" s="1"/>
  <c r="F10" i="25"/>
  <c r="H10" i="25" s="1"/>
  <c r="F21" i="24"/>
  <c r="H21" i="24" s="1"/>
  <c r="F7" i="24"/>
  <c r="H7" i="24" s="1"/>
  <c r="F15" i="23"/>
  <c r="H15" i="23" s="1"/>
  <c r="F9" i="23"/>
  <c r="H9" i="23" s="1"/>
  <c r="F19" i="22"/>
  <c r="H19" i="22" s="1"/>
  <c r="F14" i="22"/>
  <c r="H14" i="22" s="1"/>
  <c r="F9" i="22"/>
  <c r="H9" i="22" s="1"/>
  <c r="F9" i="21"/>
  <c r="H9" i="21" s="1"/>
  <c r="F8" i="21"/>
  <c r="H8" i="21" s="1"/>
  <c r="F7" i="21"/>
  <c r="H7" i="21" s="1"/>
  <c r="F18" i="20"/>
  <c r="H18" i="20" s="1"/>
  <c r="F9" i="20"/>
  <c r="H9" i="20" s="1"/>
  <c r="F14" i="19"/>
  <c r="H14" i="19" s="1"/>
  <c r="F9" i="19"/>
  <c r="H9" i="19" s="1"/>
  <c r="F7" i="19"/>
  <c r="H7" i="19" s="1"/>
  <c r="F12" i="18"/>
  <c r="H12" i="18" s="1"/>
  <c r="F11" i="18"/>
  <c r="H11" i="18" s="1"/>
  <c r="F10" i="18"/>
  <c r="H10" i="18" s="1"/>
  <c r="F9" i="18"/>
  <c r="H9" i="18" s="1"/>
  <c r="F8" i="18"/>
  <c r="H8" i="18" s="1"/>
  <c r="F7" i="18"/>
  <c r="H7" i="18" s="1"/>
  <c r="F9" i="17"/>
  <c r="H9" i="17" s="1"/>
  <c r="F8" i="17"/>
  <c r="H8" i="17" s="1"/>
  <c r="F7" i="17"/>
  <c r="H7" i="17" s="1"/>
  <c r="F11" i="16"/>
  <c r="H11" i="16" s="1"/>
  <c r="F10" i="16"/>
  <c r="H10" i="16" s="1"/>
  <c r="F9" i="16"/>
  <c r="H9" i="16" s="1"/>
  <c r="F8" i="16"/>
  <c r="H8" i="16" s="1"/>
  <c r="F7" i="16"/>
  <c r="H7" i="16" s="1"/>
  <c r="F9" i="15"/>
  <c r="H9" i="15" s="1"/>
  <c r="F9" i="14"/>
  <c r="H9" i="14" s="1"/>
  <c r="F9" i="13"/>
  <c r="H9" i="13" s="1"/>
  <c r="F9" i="12"/>
  <c r="H9" i="12" s="1"/>
  <c r="F23" i="11"/>
  <c r="H23" i="11" s="1"/>
  <c r="F22" i="11"/>
  <c r="H22" i="11" s="1"/>
  <c r="F10" i="11"/>
  <c r="H10" i="11" s="1"/>
  <c r="F9" i="11"/>
  <c r="H9" i="11" s="1"/>
  <c r="B21" i="11"/>
  <c r="B19" i="11"/>
  <c r="B17" i="11"/>
</calcChain>
</file>

<file path=xl/sharedStrings.xml><?xml version="1.0" encoding="utf-8"?>
<sst xmlns="http://schemas.openxmlformats.org/spreadsheetml/2006/main" count="2068" uniqueCount="612">
  <si>
    <t>Rempli le :</t>
  </si>
  <si>
    <t>AAAA-MM-JJ</t>
  </si>
  <si>
    <t>Approuvé par le groupe multipartite le :</t>
  </si>
  <si>
    <t>Modèle de cartographie de la transparence pour les divulgations ITIE - [PAYS] exercise [ANNEE]</t>
  </si>
  <si>
    <t>Remplir ce modèle de collecte de données de la Transparence aidera le groupe multipartite à se préparer à la Validation et est une exigence de la procédure de Validation ITIE 2021.</t>
  </si>
  <si>
    <t>Modalités de publication des données du Rapport ITIE :</t>
  </si>
  <si>
    <t>1. Utilisez un classeur Excel pour chaque exercice couvert. Si vos divulgations portent sur les secteurs pétrolier, gazier et minier, il est possible de les présenter dans un seul classeur.</t>
  </si>
  <si>
    <t>2. Remplissez l’ensemble du classeur.</t>
  </si>
  <si>
    <t>3. Cette fiche Transparence doit être soumise au Secrétariat international de l'ITIE avant le début de la Validation, en même temps que les modèles de collecte de données relatifs à l'engagement des parties prenantes et aux résultats et impacts. Envoyez-la à votre responsable pays au Secrétariat international.</t>
  </si>
  <si>
    <t xml:space="preserve">4. La fiche sera utilisée comme base pour la Validation du pays. Vous recevrez le dossier en retour avec des questions et des commentaires, à traiter dans le cadre du processus de Validation. </t>
  </si>
  <si>
    <r>
      <rPr>
        <b/>
        <sz val="11"/>
        <color theme="1"/>
        <rFont val="Franklin Gothic Book"/>
        <family val="2"/>
      </rPr>
      <t xml:space="preserve">Ce formulaire doit être </t>
    </r>
    <r>
      <rPr>
        <b/>
        <u/>
        <sz val="11"/>
        <color rgb="FF000000"/>
        <rFont val="Franklin Gothic Book"/>
        <family val="2"/>
      </rPr>
      <t>rempli dans son intégralité et publié</t>
    </r>
    <r>
      <rPr>
        <b/>
        <sz val="11"/>
        <color rgb="FF000000"/>
        <rFont val="Franklin Gothic Book"/>
        <family val="2"/>
      </rPr>
      <t xml:space="preserve"> pour chaque exercice couvert dans la déclaration ITIE.</t>
    </r>
  </si>
  <si>
    <t>Le Secrétariat international peut fournir des conseils et un soutien sur demande. Si vous avez des questions, veuillez contacter votre responsable de pays au Secrétariat international de l'ITIE.</t>
  </si>
  <si>
    <t>Les cellules en orange doivent être remplies avant la soumission</t>
  </si>
  <si>
    <t>Les cellules en bleu clair permettent d’indiquer des sources et/ou de saisir des commentaires</t>
  </si>
  <si>
    <t>Les cellules blanches ne nécessitent aucune action</t>
  </si>
  <si>
    <t>Les cellules en gris sont fournies à titre d’information.</t>
  </si>
  <si>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Divulgation</t>
    </r>
  </si>
  <si>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Options simples</t>
    </r>
  </si>
  <si>
    <t>Fiches de sous-exigences</t>
  </si>
  <si>
    <r>
      <rPr>
        <i/>
        <u/>
        <sz val="11"/>
        <color theme="1"/>
        <rFont val="Franklin Gothic Book"/>
        <family val="2"/>
      </rPr>
      <t>Oui, divulgation systématique </t>
    </r>
    <r>
      <rPr>
        <i/>
        <sz val="11"/>
        <color theme="1"/>
        <rFont val="Franklin Gothic Book"/>
        <family val="2"/>
      </rPr>
      <t>:</t>
    </r>
    <r>
      <rPr>
        <i/>
        <sz val="11"/>
        <color theme="1"/>
        <rFont val="Franklin Gothic Book"/>
        <family val="2"/>
      </rPr>
      <t xml:space="preserve"> </t>
    </r>
    <r>
      <rPr>
        <i/>
        <sz val="11"/>
        <color theme="1"/>
        <rFont val="Franklin Gothic Book"/>
        <family val="2"/>
      </rPr>
      <t>Si les agences gouvernementales ou les entreprises divulguent les données régulièrement et publiquement et que ces dernières sont fiables, veuillez sélectionner « Oui, divulgation systématique »</t>
    </r>
  </si>
  <si>
    <r>
      <rPr>
        <i/>
        <u/>
        <sz val="11"/>
        <color theme="1"/>
        <rFont val="Franklin Gothic Book"/>
        <family val="2"/>
      </rPr>
      <t>Oui</t>
    </r>
    <r>
      <rPr>
        <i/>
        <sz val="11"/>
        <color theme="1"/>
        <rFont val="Franklin Gothic Book"/>
        <family val="2"/>
      </rPr>
      <t> : Tous les aspects de la question ont fait l’objet d’une réponse/couverture.</t>
    </r>
  </si>
  <si>
    <r>
      <rPr>
        <i/>
        <u/>
        <sz val="11"/>
        <color theme="1"/>
        <rFont val="Franklin Gothic Book"/>
        <family val="2"/>
      </rPr>
      <t xml:space="preserve">Objectifs sous-jacents </t>
    </r>
    <r>
      <rPr>
        <i/>
        <sz val="11"/>
        <color theme="1"/>
        <rFont val="Franklin Gothic Book"/>
        <family val="2"/>
      </rPr>
      <t>: Le GMP doit évaluer si le pays répond à l'objectif sous-jacent de l'exigence</t>
    </r>
  </si>
  <si>
    <r>
      <rPr>
        <i/>
        <u/>
        <sz val="11"/>
        <color theme="1"/>
        <rFont val="Franklin Gothic Book"/>
        <family val="2"/>
      </rPr>
      <t>Oui, par le biais de la déclaration ITIE </t>
    </r>
    <r>
      <rPr>
        <i/>
        <sz val="11"/>
        <color theme="1"/>
        <rFont val="Franklin Gothic Book"/>
        <family val="2"/>
      </rPr>
      <t>:</t>
    </r>
    <r>
      <rPr>
        <i/>
        <sz val="11"/>
        <color theme="1"/>
        <rFont val="Franklin Gothic Book"/>
        <family val="2"/>
      </rPr>
      <t xml:space="preserve"> </t>
    </r>
    <r>
      <rPr>
        <i/>
        <sz val="11"/>
        <color theme="1"/>
        <rFont val="Franklin Gothic Book"/>
        <family val="2"/>
      </rPr>
      <t>Si le Rapport ITIE couvre des lacunes de données dans les divulgations du gouvernement ou des entreprises, veuillez sélectionner « Oui, dans le Rapport ITIE ».</t>
    </r>
  </si>
  <si>
    <r>
      <t>Partiellement :</t>
    </r>
    <r>
      <rPr>
        <i/>
        <sz val="11"/>
        <color theme="1"/>
        <rFont val="Franklin Gothic Book"/>
        <family val="2"/>
      </rPr>
      <t xml:space="preserve"> Certains aspects de la question ont fait l’objet d’une réponse/couverture.</t>
    </r>
  </si>
  <si>
    <r>
      <rPr>
        <i/>
        <u/>
        <sz val="11"/>
        <color theme="1"/>
        <rFont val="Franklin Gothic Book"/>
        <family val="2"/>
      </rPr>
      <t>Si une exigence n'est pas applicable</t>
    </r>
    <r>
      <rPr>
        <i/>
        <sz val="11"/>
        <color theme="1"/>
        <rFont val="Franklin Gothic Book"/>
        <family val="2"/>
      </rPr>
      <t xml:space="preserve">, le GMP doit inclure la référence au document (procès-verbal du GMP) où la non-applicabilité est déterminée. </t>
    </r>
  </si>
  <si>
    <r>
      <rPr>
        <i/>
        <u/>
        <sz val="11"/>
        <color theme="1"/>
        <rFont val="Franklin Gothic Book"/>
        <family val="2"/>
      </rPr>
      <t>Non disponible </t>
    </r>
    <r>
      <rPr>
        <i/>
        <sz val="11"/>
        <color theme="1"/>
        <rFont val="Franklin Gothic Book"/>
        <family val="2"/>
      </rPr>
      <t>:</t>
    </r>
    <r>
      <rPr>
        <i/>
        <sz val="11"/>
        <color theme="1"/>
        <rFont val="Franklin Gothic Book"/>
        <family val="2"/>
      </rPr>
      <t xml:space="preserve"> </t>
    </r>
    <r>
      <rPr>
        <i/>
        <sz val="11"/>
        <color theme="1"/>
        <rFont val="Franklin Gothic Book"/>
        <family val="2"/>
      </rPr>
      <t>Les données s’appliquent dans le pays, mais aucune donnée ni aucune information n’est disponible.</t>
    </r>
  </si>
  <si>
    <r>
      <rPr>
        <i/>
        <u/>
        <sz val="11"/>
        <color theme="1"/>
        <rFont val="Franklin Gothic Book"/>
        <family val="2"/>
      </rPr>
      <t>Non</t>
    </r>
    <r>
      <rPr>
        <i/>
        <sz val="11"/>
        <color theme="1"/>
        <rFont val="Franklin Gothic Book"/>
        <family val="2"/>
      </rPr>
      <t> :</t>
    </r>
    <r>
      <rPr>
        <i/>
        <sz val="11"/>
        <color theme="1"/>
        <rFont val="Franklin Gothic Book"/>
        <family val="2"/>
      </rPr>
      <t xml:space="preserve"> </t>
    </r>
    <r>
      <rPr>
        <i/>
        <sz val="11"/>
        <color theme="1"/>
        <rFont val="Franklin Gothic Book"/>
        <family val="2"/>
      </rPr>
      <t>Aucune information n’est couverte.</t>
    </r>
  </si>
  <si>
    <r>
      <rPr>
        <i/>
        <u/>
        <sz val="11"/>
        <color theme="1"/>
        <rFont val="Franklin Gothic Book"/>
        <family val="2"/>
      </rPr>
      <t>Sans objet :</t>
    </r>
    <r>
      <rPr>
        <i/>
        <u/>
        <sz val="11"/>
        <color theme="1"/>
        <rFont val="Franklin Gothic Book"/>
        <family val="2"/>
      </rPr>
      <t xml:space="preserve"> </t>
    </r>
    <r>
      <rPr>
        <i/>
        <sz val="11"/>
        <color theme="1"/>
        <rFont val="Franklin Gothic Book"/>
        <family val="2"/>
      </rPr>
      <t>Si une Exigence n’est pas pertinente, veuillez sélectionner « Sans objet ».</t>
    </r>
    <r>
      <rPr>
        <i/>
        <sz val="11"/>
        <color theme="1"/>
        <rFont val="Franklin Gothic Book"/>
        <family val="2"/>
      </rPr>
      <t xml:space="preserve"> </t>
    </r>
    <r>
      <rPr>
        <i/>
        <sz val="11"/>
        <color theme="1"/>
        <rFont val="Franklin Gothic Book"/>
        <family val="2"/>
      </rPr>
      <t>Consultez tous les éléments factuels documentés dans le cadre du Rapport ITIE ou dans les procès-verbaux d’une réunion multipartite.</t>
    </r>
    <r>
      <rPr>
        <i/>
        <sz val="11"/>
        <color theme="1"/>
        <rFont val="Franklin Gothic Book"/>
        <family val="2"/>
      </rPr>
      <t xml:space="preserve"> </t>
    </r>
  </si>
  <si>
    <r>
      <rPr>
        <i/>
        <u/>
        <sz val="11"/>
        <color theme="1"/>
        <rFont val="Franklin Gothic Book"/>
        <family val="2"/>
      </rPr>
      <t>Sans objet</t>
    </r>
    <r>
      <rPr>
        <i/>
        <sz val="11"/>
        <color theme="1"/>
        <rFont val="Franklin Gothic Book"/>
        <family val="2"/>
      </rPr>
      <t> :</t>
    </r>
    <r>
      <rPr>
        <i/>
        <sz val="11"/>
        <color theme="1"/>
        <rFont val="Franklin Gothic Book"/>
        <family val="2"/>
      </rPr>
      <t xml:space="preserve"> </t>
    </r>
    <r>
      <rPr>
        <i/>
        <sz val="11"/>
        <color theme="1"/>
        <rFont val="Franklin Gothic Book"/>
        <family val="2"/>
      </rPr>
      <t>La question n’est pas pertinente dans la situation. Quand cela est nécessaire, veuillez consulter les éléments factuels en matière de non-applicabilité.</t>
    </r>
  </si>
  <si>
    <t>Secrétariat international de l’ITIE</t>
  </si>
  <si>
    <r>
      <rPr>
        <b/>
        <sz val="11"/>
        <color rgb="FF000000"/>
        <rFont val="Franklin Gothic Book"/>
        <family val="2"/>
      </rPr>
      <t>Téléphone :</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</si>
  <si>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Country or area</t>
  </si>
  <si>
    <r>
      <t xml:space="preserve">Adresse : </t>
    </r>
    <r>
      <rPr>
        <b/>
        <sz val="11"/>
        <color rgb="FF165B89"/>
        <rFont val="Franklin Gothic Book"/>
        <family val="2"/>
      </rPr>
      <t>Rådhusgata 26, 0151 Oslo, Norvège</t>
    </r>
  </si>
  <si>
    <r>
      <t xml:space="preserve">La </t>
    </r>
    <r>
      <rPr>
        <b/>
        <sz val="11"/>
        <color rgb="FF000000"/>
        <rFont val="Franklin Gothic Book"/>
        <family val="2"/>
      </rPr>
      <t xml:space="preserve">Partie 1 (À propos de) </t>
    </r>
    <r>
      <rPr>
        <sz val="11"/>
        <color rgb="FF000000"/>
        <rFont val="Franklin Gothic Book"/>
        <family val="2"/>
      </rPr>
      <t>couvre les caractéristiques du pays et des données.</t>
    </r>
  </si>
  <si>
    <t>Comment remplir cette feuille :</t>
  </si>
  <si>
    <r>
      <rPr>
        <i/>
        <sz val="11"/>
        <color theme="1"/>
        <rFont val="Franklin Gothic Book"/>
        <family val="2"/>
      </rPr>
      <t xml:space="preserve">1. En partant du sommet, </t>
    </r>
    <r>
      <rPr>
        <b/>
        <i/>
        <sz val="11"/>
        <color rgb="FF000000"/>
        <rFont val="Franklin Gothic Book"/>
        <family val="2"/>
      </rPr>
      <t xml:space="preserve">sélectionnez vos réponses dans la colonne grise. </t>
    </r>
  </si>
  <si>
    <t xml:space="preserve">2. Veuillez répondre à toutes les questions jusqu’au bout. </t>
  </si>
  <si>
    <r>
      <rPr>
        <i/>
        <sz val="11"/>
        <color theme="1"/>
        <rFont val="Franklin Gothic Book"/>
        <family val="2"/>
      </rPr>
      <t>3.</t>
    </r>
    <r>
      <rPr>
        <i/>
        <sz val="11"/>
        <color theme="1"/>
        <rFont val="Franklin Gothic Book"/>
        <family val="2"/>
      </rPr>
      <t xml:space="preserve"> </t>
    </r>
    <r>
      <rPr>
        <i/>
        <sz val="11"/>
        <color theme="1"/>
        <rFont val="Franklin Gothic Book"/>
        <family val="2"/>
      </rPr>
      <t>Incluez des informations ou commentaires supplémentaires, selon les besoins, dans la colonne « </t>
    </r>
    <r>
      <rPr>
        <b/>
        <i/>
        <sz val="11"/>
        <color theme="1"/>
        <rFont val="Franklin Gothic Book"/>
        <family val="2"/>
      </rPr>
      <t>Source/commentaires</t>
    </r>
    <r>
      <rPr>
        <i/>
        <sz val="11"/>
        <color theme="1"/>
        <rFont val="Franklin Gothic Book"/>
        <family val="2"/>
      </rPr>
      <t> ».</t>
    </r>
  </si>
  <si>
    <t>Si vous avez des questions, veuillez vous adresser à  votre responsable de pays au Secrétariat international de l'ITIE.</t>
  </si>
  <si>
    <t>Les cellules en orange doivent être remplies</t>
  </si>
  <si>
    <t>Les cellules en bleu clair sont pour les saisies volontaires</t>
  </si>
  <si>
    <t xml:space="preserve">Partie 1 – À propos de </t>
  </si>
  <si>
    <t>Description</t>
  </si>
  <si>
    <t>Saisissez les données dans cette colonne</t>
  </si>
  <si>
    <t>Source/commentaires</t>
  </si>
  <si>
    <t>Pays ou zone</t>
  </si>
  <si>
    <t>Nom de pays ou de zone</t>
  </si>
  <si>
    <t>Code ISO Alpha-3</t>
  </si>
  <si>
    <t>Nom de la devise nationale</t>
  </si>
  <si>
    <t>Devise nationale ISO-4217</t>
  </si>
  <si>
    <t>Exercice couvert par ce fichier de données</t>
  </si>
  <si>
    <t>Fiscal year covered by this data file</t>
  </si>
  <si>
    <t>Date de début</t>
  </si>
  <si>
    <t>&lt;date dans ce format : AAAA-MM-JJ&gt;</t>
  </si>
  <si>
    <t>Date de fin</t>
  </si>
  <si>
    <t>Source de données</t>
  </si>
  <si>
    <t>Data source</t>
  </si>
  <si>
    <t>Un Rapport ITIE a-t-il été préparé par un Administrateur Indépendant ?</t>
  </si>
  <si>
    <t>Oui/Non</t>
  </si>
  <si>
    <t>Quel est le nom du cabinet ?</t>
  </si>
  <si>
    <t>Date à laquelle le Rapport ITIE a été rendu public</t>
  </si>
  <si>
    <t>URL, Rapport ITIE</t>
  </si>
  <si>
    <t>Le gouvernement divulgue-t-il systématiquement les données ITIE en un seul endroit ?</t>
  </si>
  <si>
    <t>Date de publication des données ITIE</t>
  </si>
  <si>
    <t>Lien (URL) vers le site Internet contenant les données ITIE</t>
  </si>
  <si>
    <t>Y a-t-il d’autres fichiers qui sont pertinents ?</t>
  </si>
  <si>
    <t>Oui</t>
  </si>
  <si>
    <t>Date à laquelle l’autre fichier a été rendu public</t>
  </si>
  <si>
    <t>URL</t>
  </si>
  <si>
    <r>
      <t>Exigence ITIE 7.2 </t>
    </r>
    <r>
      <rPr>
        <b/>
        <sz val="11"/>
        <color rgb="FF000000"/>
        <rFont val="Franklin Gothic Book"/>
        <family val="2"/>
      </rPr>
      <t>: Accessibilité des données et données ouvertes</t>
    </r>
  </si>
  <si>
    <t>Le gouvernement dispose-t-il d’une politique relative aux données ouvertes ?</t>
  </si>
  <si>
    <t>&lt; Déclaration ITIE ou en ligne ? &gt;</t>
  </si>
  <si>
    <t>Data coverage / scope</t>
  </si>
  <si>
    <t>Portail/fichiers de données ouvertes</t>
  </si>
  <si>
    <t>&lt;URL&gt;</t>
  </si>
  <si>
    <t>Couverture/champ d’application des données</t>
  </si>
  <si>
    <t>Couverture sectorielle</t>
  </si>
  <si>
    <t>Pétrole</t>
  </si>
  <si>
    <t>Oui/non</t>
  </si>
  <si>
    <t>Gaz</t>
  </si>
  <si>
    <t>Exploitation minière (exploitation de carrières incluse)</t>
  </si>
  <si>
    <t>Autres, secteurs non en amont</t>
  </si>
  <si>
    <t>Si oui, veuillez préciser le nom (insérez de nouvelles lignes s’il y en a plusieurs)</t>
  </si>
  <si>
    <t>&lt; Autre secteur &gt;</t>
  </si>
  <si>
    <t>Nombre d’entités de l’État déclarantes (y compris les entreprises d’État s’il s’agit de bénéficiaires)</t>
  </si>
  <si>
    <t>&lt; nombre &gt;</t>
  </si>
  <si>
    <t>Nombre d’entreprises déclarantes (y compris les entreprises d’État s’il s’agit de payeurs)</t>
  </si>
  <si>
    <r>
      <rPr>
        <i/>
        <sz val="11"/>
        <color theme="1"/>
        <rFont val="Franklin Gothic Book"/>
        <family val="2"/>
      </rPr>
      <t xml:space="preserve">Devise de déclaration </t>
    </r>
    <r>
      <rPr>
        <i/>
        <sz val="11"/>
        <color rgb="FF000000"/>
        <rFont val="Franklin Gothic Book"/>
        <family val="2"/>
      </rPr>
      <t>(</t>
    </r>
    <r>
      <rPr>
        <i/>
        <sz val="11"/>
        <color theme="10"/>
        <rFont val="Franklin Gothic Book"/>
        <family val="2"/>
      </rPr>
      <t>codes de devises ISO-4217</t>
    </r>
    <r>
      <rPr>
        <i/>
        <sz val="11"/>
        <color rgb="FF000000"/>
        <rFont val="Franklin Gothic Book"/>
        <family val="2"/>
      </rPr>
      <t>)</t>
    </r>
  </si>
  <si>
    <t>XXX</t>
  </si>
  <si>
    <t xml:space="preserve">Taux de change utilisé : 1 dollar US = </t>
  </si>
  <si>
    <t>source du taux de change (URL,…)</t>
  </si>
  <si>
    <r>
      <t>Exigence ITIE 4.7 </t>
    </r>
    <r>
      <rPr>
        <b/>
        <sz val="11"/>
        <color rgb="FF000000"/>
        <rFont val="Franklin Gothic Book"/>
        <family val="2"/>
      </rPr>
      <t>: Désagrégation</t>
    </r>
  </si>
  <si>
    <t>… par flux de revenus</t>
  </si>
  <si>
    <t>… par agence gouvernementale</t>
  </si>
  <si>
    <t>… par entreprise</t>
  </si>
  <si>
    <t>… par projet</t>
  </si>
  <si>
    <t>Contact details : data submission</t>
  </si>
  <si>
    <t>Nom et coordonnées de la personne qui soumet ce fichier</t>
  </si>
  <si>
    <t>Nom</t>
  </si>
  <si>
    <t>&lt; texte &gt;</t>
  </si>
  <si>
    <t>Organisation</t>
  </si>
  <si>
    <t>Adresse électronique</t>
  </si>
  <si>
    <r>
      <t xml:space="preserve">Adresse : </t>
    </r>
    <r>
      <rPr>
        <b/>
        <sz val="11"/>
        <color rgb="FF165B89"/>
        <rFont val="Franklin Gothic Book"/>
        <family val="2"/>
      </rPr>
      <t>Rådhusgata 26, 0151 Oslo, Norvège</t>
    </r>
    <r>
      <rPr>
        <b/>
        <sz val="11"/>
        <color rgb="FF000000"/>
        <rFont val="Franklin Gothic Book"/>
        <family val="2"/>
      </rPr>
      <t xml:space="preserve">  </t>
    </r>
  </si>
  <si>
    <t>Exigence 2.1 : Cadre légal</t>
  </si>
  <si>
    <t>Objectif de l’Exigence 2.1</t>
  </si>
  <si>
    <t>Accomplissement de progrès relativement à l’objectif de l’Exigence, pour assurer que le public comprend tous les aspects du cadre réglementaire applicable aux entreprises extractives, y compris le cadre légal, le régime fiscal, les rôles des entités de l’État et les réformes.</t>
  </si>
  <si>
    <t xml:space="preserve">Sans objet/Non respectée/ Partiellement respectée/ En grande partie respectée/ Pleinement respectée/ Dépassée   </t>
  </si>
  <si>
    <t>Exigence</t>
  </si>
  <si>
    <t>Comment ces informations sont-elles divulguées ?</t>
  </si>
  <si>
    <t>Où ces informations sont-elles systématiquement divulguées ?</t>
  </si>
  <si>
    <t>Où figurent-elles dans le Rapport ITIE ?</t>
  </si>
  <si>
    <t>Lacunes ou faiblesses identifiées en matière d’exhaustivité, de qualité des données, de désagrégation ou d’accessibilité (par le Groupe multipartite, l’Administrateur Indépendant, d’autres)</t>
  </si>
  <si>
    <t xml:space="preserve">Examen et évaluation préliminaire d’examen du Secrétariat international </t>
  </si>
  <si>
    <t>Questions du Secrétariat international au Groupe multipartite</t>
  </si>
  <si>
    <t>Réponses du Groupe multipartite aux questions du Secrétariat international</t>
  </si>
  <si>
    <t xml:space="preserve">Évaluation finale du Secrétariat international </t>
  </si>
  <si>
    <t>Secteur minier</t>
  </si>
  <si>
    <t>Le gouvernement publie-t-il des informations sur</t>
  </si>
  <si>
    <t>Les lois et les réglementations ?</t>
  </si>
  <si>
    <t>&lt; Déclaration ITIE ou divulgation systématique ? &gt;</t>
  </si>
  <si>
    <t>Référence à la page du Rapport ITIE</t>
  </si>
  <si>
    <t>Un aperçu des rôles des agences gouvernementales ?</t>
  </si>
  <si>
    <t>Le régime des droits miniers et pétroliers ?</t>
  </si>
  <si>
    <t>Le régime fiscal ?</t>
  </si>
  <si>
    <t>Le niveau de décentralisation fiscale ?</t>
  </si>
  <si>
    <t>Les réformes en cours et celles qui sont prévues ?</t>
  </si>
  <si>
    <t>Secteurs pétrolier et gazier</t>
  </si>
  <si>
    <t>Exigence 2.2 : Octrois des contrats et des licences</t>
  </si>
  <si>
    <t>Objectif de l’Exigence 2.2</t>
  </si>
  <si>
    <t>Accomplissement de progrès relativement à l’objectif de l’Exigence, pour permettre au public de consulter les octrois et les transferts de licences pétrolières, gazières et minières ainsi que les procédures statutaires pour les octrois et les transferts de licences, et préciser si ces procédures sont respectées dans la pratique. Les parties prenantes peuvent ainsi identifier et remédier aux éventuelles faiblesses dans le processus d’octroi de licences.</t>
  </si>
  <si>
    <t>Sans objet/Non respectée/ Partiellement respectée/ En grande partie respectée/ Pleinement respectée/ Dépassée</t>
  </si>
  <si>
    <t>Applicabilité de l’Exigence</t>
  </si>
  <si>
    <t>L’Exigence 2.2 s’applique-t-elle au cours de la période sous revue ?</t>
  </si>
  <si>
    <t>Le nombre d’octrois de licences pour l’exercice couvert ?</t>
  </si>
  <si>
    <t>Le(s) processus d’octrois ?</t>
  </si>
  <si>
    <t>Et les critères techniques et financiers utilisés ?</t>
  </si>
  <si>
    <t>L’existence de toute déviation non négligeable par rapport aux procédures statutaires dans les octrois de licences au cours de la période sous revue ?</t>
  </si>
  <si>
    <t>Le nombre de transferts de licences pour l’exercice couvert ?</t>
  </si>
  <si>
    <t>Le nombre et l’identité des licences transférées au cours de la période sous revue ?</t>
  </si>
  <si>
    <t>Le(s) processus de transfert ?</t>
  </si>
  <si>
    <t>L’existence de toute déviation non négligeable par rapport aux procédures statutaires dans les transferts de licences au cours de la période sous revue ?</t>
  </si>
  <si>
    <t>Les cycles/processus d’appels d’offres ?</t>
  </si>
  <si>
    <t>Commentaires du Groupe multipartite à propos de l’efficience :</t>
  </si>
  <si>
    <t>Le nombre d’octrois de licences pour l’exercice couvert</t>
  </si>
  <si>
    <t>l’existence de toute déviation non négligeable par rapport aux procédures statutaires dans les octrois de licences au cours de la période sous revue ?</t>
  </si>
  <si>
    <t>Le nombre de transferts de licences pour l’exercice couvert</t>
  </si>
  <si>
    <t>Exigence 2.3 : Registres des licences</t>
  </si>
  <si>
    <t>Objectif de l’Exigence 2.3</t>
  </si>
  <si>
    <t>Accomplissement de progrès relativement à l’objectif de l’Exigence, pour assurer que le public a accès à des informations exhaustives sur les droits de propriété liés aux gisements et aux projets extractifs.</t>
  </si>
  <si>
    <t>Registre des licences pour le secteur minier</t>
  </si>
  <si>
    <t xml:space="preserve">Nom du détenteur de licence : </t>
  </si>
  <si>
    <t xml:space="preserve">Coordonnées de la licence : </t>
  </si>
  <si>
    <t xml:space="preserve">Dates de demande, d’octroi et d’expiration de la licence : </t>
  </si>
  <si>
    <t>Matière(s) première(s) couverte(s) par les licences :</t>
  </si>
  <si>
    <t>Couverture de toutes les licences actives ?</t>
  </si>
  <si>
    <t>Couverture de toutes les licences détenues par des entreprises aux revenus significatifs ?</t>
  </si>
  <si>
    <t>Registre des licences pour le secteur pétrolier</t>
  </si>
  <si>
    <t>Exigence 2.4 : Contrats</t>
  </si>
  <si>
    <t>Objectif de l’Exigence 2.4</t>
  </si>
  <si>
    <t>Accomplissement de progrès relativement à l’objectif de l’Exigence, pour assurer que le public a accès à toutes les licences et tous les contrats liés aux activités extractives (au moins à partir de 2021), afin que le public puisse comprendre les droits et obligations contractuels des entreprises qui mènent leurs activités dans le secteur extractif du pays.</t>
  </si>
  <si>
    <t>Les textes des contrats sont-ils divulgués ?</t>
  </si>
  <si>
    <t>Les textes des licences sont-ils divulgués dans leur intégralité ?</t>
  </si>
  <si>
    <t>Registre des contrats pour le secteur minier</t>
  </si>
  <si>
    <t>Registre des contrats pour le secteur pétrolier</t>
  </si>
  <si>
    <t>Registre des contrats pour un ou plusieurs autre(s) secteur(s) – ajoutez des lignes s’il y en a plusieurs</t>
  </si>
  <si>
    <t>&lt; Dans le Rapport ITIE ou divulgation systématique ? &gt;</t>
  </si>
  <si>
    <t>Existe-t-il une liste accessible au public de tous les contrats d'exploitation et d'exploration en cours ? </t>
  </si>
  <si>
    <t>Existe-t-il des contrats/licences signés avant le 1er janvier 2021 qui sont rendus publics ? </t>
  </si>
  <si>
    <t>Exigence 2.5 : Propriété effective</t>
  </si>
  <si>
    <t>Objectif de l’Exigence 2.5</t>
  </si>
  <si>
    <t>Accomplissement de progrès relativement à l’objectif de l’Exigence, pour permettre au public de savoir qui possède et contrôle en dernier ressort les entreprises actives dans le secteur extractif du pays, notamment celles identifiées comme étant à haut risque par le Groupe multipartite, afin d’aider à décourager les pratiques inappropriées dans la gestion des ressources extractives.</t>
  </si>
  <si>
    <t>Politique du gouvernement sur la propriété effective</t>
  </si>
  <si>
    <t>Définition de l’expression « bénéficiaire effectif »</t>
  </si>
  <si>
    <t>Lois, réglementations ou politiques sur la propriété effective</t>
  </si>
  <si>
    <t>Les données sur la propriété effective sont-elles divulguées ?</t>
  </si>
  <si>
    <t>Les données sur la propriété effective sont-elles divulguées par les demandeurs et les soumissionnaires ?</t>
  </si>
  <si>
    <t>Évaluation des divulgations par le Groupe multipartite</t>
  </si>
  <si>
    <t>Garanties d’assurance qualité concernant la fiabilité des données</t>
  </si>
  <si>
    <t>Noms des marchés boursiers, pour les entreprises cotées</t>
  </si>
  <si>
    <t>Les informations sur les propriétaires légaux sont-elles divulguées ?</t>
  </si>
  <si>
    <t>Registre des sociétés (registre de la propriété juridique)</t>
  </si>
  <si>
    <t>Registre de la propriété effective</t>
  </si>
  <si>
    <t>Exigence 2.6 : Participation de l’État</t>
  </si>
  <si>
    <t>Objectif de l’Exigence 2.6</t>
  </si>
  <si>
    <t>Accomplissement de progrès relativement à l’objectif de l’Exigence, afin d’assurer un mécanisme efficace en matière de transparence et de redevabilité pour les entreprises d’État qui font l’objet d’une bonne gouvernance et, plus généralement, la participation de l’État, en permettant au public de déterminer si la gestion des entreprises d’État est menée conformément au cadre réglementaire pertinent. Ces informations permettront la réalisation d’améliorations continues dans la contribution des entreprises d’État à l’économie nationale, que ce soit sur le plan financier, économique ou social.</t>
  </si>
  <si>
    <t>L’Exigence 2.6 s’applique-t-elle au cours de la période sous revue ?</t>
  </si>
  <si>
    <t>Applicabilité</t>
  </si>
  <si>
    <t>Le gouvernement précise-t-il les modalités de sa participation dans le secteur extractif ?</t>
  </si>
  <si>
    <t>Relations financières statutaires</t>
  </si>
  <si>
    <t>Relations financières dans la pratique</t>
  </si>
  <si>
    <t>Références au(x) portail(s) d’entreprise(s) d’État ou au(x) site(s) Internet d’entreprise(s), par exemple les références figurant dans le Rapport ITIE (ajoutez des lignes s’il y a plusieurs entreprises d’État)</t>
  </si>
  <si>
    <t>Références aux états financiers audités des entreprises d’État ou des entreprises (ajoutez des lignes s’il y a plusieurs entreprises d’État)</t>
  </si>
  <si>
    <t>Participation de l’État</t>
  </si>
  <si>
    <t>Où les informations sur les participations de l’État et des entreprises d’État dans des entreprises extractives sont-elles accessibles au public ?</t>
  </si>
  <si>
    <t>Où les informations sur les conditions rattachées aux participations de l’État et des entreprises d’État dans des entreprises extractives sont-elles accessibles au public ?</t>
  </si>
  <si>
    <t>Où les informations sur les participations de l’État et des entreprises d’État dans des projets extractifs sont-elles accessibles au public ?</t>
  </si>
  <si>
    <t>Où les informations sur les conditions rattachées aux participations de l’État et des entreprises d’État dans des projets extractifs sont-elles accessibles au public ?</t>
  </si>
  <si>
    <t>Prêts et garanties</t>
  </si>
  <si>
    <t>Où les prêts et les garanties de prêt de l’État à des entreprises et des projets du secteur extractif sont-ils divulgués ?</t>
  </si>
  <si>
    <t>Où les prêts et les garanties de prêt d’entreprises d’État à des entreprises et des projets du secteur extractif sont-ils divulgués ?</t>
  </si>
  <si>
    <t>Gouvernance d’entreprise</t>
  </si>
  <si>
    <t>Où les informations sur la gouvernance des entreprises d’État sont-elles accessibles au public ?</t>
  </si>
  <si>
    <t>Exigence 3.1 : Activités d’exploration</t>
  </si>
  <si>
    <t>Objectif de l’Exigence 3.1</t>
  </si>
  <si>
    <t>Accomplissement de progrès relativement à l’objectif de l’Exigence, pour assurer l’accès du public à une présentation générale du secteur extractif dans le pays et de son potentiel, y compris les activités d’exploration significatives récentes, en cours et prévues.</t>
  </si>
  <si>
    <t>Aperçu du secteur extractif</t>
  </si>
  <si>
    <t>Aperçu des principales entreprises dans le secteur extractif</t>
  </si>
  <si>
    <t>Aperçu des activités d’exploration significatives</t>
  </si>
  <si>
    <t>Exigence 3.2 : Données de production</t>
  </si>
  <si>
    <t>L’Exigence 3.2 s’applique-t-elle au cours de la période sous revue ?</t>
  </si>
  <si>
    <t>Objectif de l’Exigence 3.2</t>
  </si>
  <si>
    <t>Accomplissement de progrès relativement à l’objectif de l’Exigence, pour permettre au public d’apprécier les niveaux de production de la ou des matière(s) première(s) extractive(s) et la valeur de son/leur produit, afin de pouvoir résoudre les problèmes liés à la production dans le secteur extractif.</t>
  </si>
  <si>
    <t>(Codes du Système harmonisé)</t>
  </si>
  <si>
    <t>Divulgation des volumes de production</t>
  </si>
  <si>
    <t>Divulgation des valeurs de production</t>
  </si>
  <si>
    <t>Pétrole brut (2709), volume</t>
  </si>
  <si>
    <r>
      <t>Sm</t>
    </r>
    <r>
      <rPr>
        <i/>
        <vertAlign val="superscript"/>
        <sz val="11"/>
        <color rgb="FF000000"/>
        <rFont val="Franklin Gothic Book"/>
        <family val="2"/>
      </rPr>
      <t>3</t>
    </r>
  </si>
  <si>
    <t>Dollars US</t>
  </si>
  <si>
    <t>Gaz naturel (2711), volume</t>
  </si>
  <si>
    <r>
      <t>Sm</t>
    </r>
    <r>
      <rPr>
        <i/>
        <vertAlign val="superscript"/>
        <sz val="11"/>
        <color rgb="FF000000"/>
        <rFont val="Franklin Gothic Book"/>
        <family val="2"/>
      </rPr>
      <t>3</t>
    </r>
    <r>
      <rPr>
        <i/>
        <sz val="11"/>
        <color rgb="FF000000"/>
        <rFont val="Franklin Gothic Book"/>
        <family val="2"/>
      </rPr>
      <t xml:space="preserve"> ep</t>
    </r>
  </si>
  <si>
    <t>Or (7108), volume</t>
  </si>
  <si>
    <t>oz</t>
  </si>
  <si>
    <t>Argent (7106), volume</t>
  </si>
  <si>
    <t>Charbon (2701), volume</t>
  </si>
  <si>
    <t>Tonnes</t>
  </si>
  <si>
    <t>Cuivre (2603), volume</t>
  </si>
  <si>
    <t>Ajoutez des matières premières ici, volume</t>
  </si>
  <si>
    <t xml:space="preserve">Exigence 3.3 : Données d’exportation </t>
  </si>
  <si>
    <t>Objectif de l’Exigence 3.3</t>
  </si>
  <si>
    <t>Accomplissement de progrès relativement à l’objectif de l’Exigence, pour permettre au public d’apprécier les niveaux et la valeur des exportations de la ou des matière(s) première(s) extractive(s), afin de pouvoir résoudre les problèmes liés aux exportations dans le secteur extractif.</t>
  </si>
  <si>
    <t>L’Exigence 3.3 s’applique-t-elle au cours de la période sous revue ?</t>
  </si>
  <si>
    <t>Divulgation des volumes des exportations</t>
  </si>
  <si>
    <t>Divulgation des valeurs des exportations</t>
  </si>
  <si>
    <r>
      <t>Sm</t>
    </r>
    <r>
      <rPr>
        <vertAlign val="superscript"/>
        <sz val="12"/>
        <color theme="1"/>
        <rFont val="Franklin Gothic Book"/>
        <family val="2"/>
      </rPr>
      <t>3</t>
    </r>
  </si>
  <si>
    <r>
      <t>Sm</t>
    </r>
    <r>
      <rPr>
        <vertAlign val="superscript"/>
        <sz val="12"/>
        <color theme="1"/>
        <rFont val="Franklin Gothic Book"/>
        <family val="2"/>
      </rPr>
      <t>3</t>
    </r>
    <r>
      <rPr>
        <sz val="12"/>
        <color theme="1"/>
        <rFont val="Franklin Gothic Book"/>
        <family val="2"/>
      </rPr>
      <t xml:space="preserve"> ep</t>
    </r>
  </si>
  <si>
    <t>&lt;Sélectionner l’unité&gt;</t>
  </si>
  <si>
    <t>Exigence 4.1 : Divulgation exhaustive des taxes et des revenus</t>
  </si>
  <si>
    <t>Objectif de l’Exigence 4.1</t>
  </si>
  <si>
    <t>Accomplissement de progrès relativement à l’objectif de l’Exigence, pour assurer des divulgations exhaustives des paiements des entreprises et des recettes gouvernementales provenant des secteurs pétrolier, gazier et minier, afin que le public puisse apprécier la contribution du secteur extractif aux recettes gouvernementales.</t>
  </si>
  <si>
    <t>Le gouvernement divulgue-t-il pleinement les revenus extractifs par flux de revenus ?</t>
  </si>
  <si>
    <t>Les décisions du Groupe multipartite sur le seuil de matérialité pour les flux de revenus sont-elles accessibles au public ?</t>
  </si>
  <si>
    <t>Les décisions du Groupe multipartite sur le seuil de matérialité pour les entreprises sont-elles accessibles au public ?</t>
  </si>
  <si>
    <t>Les flux de revenus considérés comme significatifs sont-ils répertoriés et décrits publiquement ?</t>
  </si>
  <si>
    <t>Les flux de revenus énumérés à l’Exigence 4.1.c ont-ils été pris en compte ? Lorsque le Groupe multipartite a convenu d’exclure certains flux de revenus du périmètre des divulgations ITIE, la justification de cette exclusion et la valeur de ces flux sont-ils clairement documentés ?</t>
  </si>
  <si>
    <t>Le Groupe multipartite a-t-il identifié les entreprises qui versent des paiements significatifs ?</t>
  </si>
  <si>
    <t>Toutes les entreprises aux revenus significatifs ont-elles pleinement déclaré tous les paiements conformément à la définition de la matérialité ?</t>
  </si>
  <si>
    <t>Le Groupe multipartite a-t-il identifié les entités de l’État qui reçoivent des revenus significatifs ?</t>
  </si>
  <si>
    <t>Toutes les entités gouvernementales aux revenus significatifs ont-elles pleinement déclaré tous les montants reçus conformément à la définition de la matérialité ?</t>
  </si>
  <si>
    <t>Le gouvernement a-t-il pleinement déclaré tous ses revenus, y compris ceux inférieurs au seuil de matérialité ? Remarque : pour les revenus liés aux flux de revenus inférieurs au seuil de matérialité, il est possible de fournir ces informations sous forme globale si elles sont accompagnées d’une explication sur les flux de revenus spécifiques qui sont inclus dans le total.</t>
  </si>
  <si>
    <t>Lorsque des entreprises ou entités de l’État qui versent ou qui reçoivent des revenus significatifs n’ont pas remis de formulaires de déclaration ou n’ont pas divulgué entièrement la totalité de leurs paiements et revenus, les divulgations publiques documentaient-elles ces problèmes et comprenaient-elles une évaluation de l’impact sur l’exhaustivité du Rapport ITIE ?</t>
  </si>
  <si>
    <t>Couverture du rapprochement</t>
  </si>
  <si>
    <t>Les entreprises versant des paiements significatifs au gouvernement ont-elles divulgué publiquement leurs états financiers audités ou les principaux éléments (c’est-à-dire bilan, compte de résultat, flux de trésorerie) si des états financiers ne sont pas disponibles ?</t>
  </si>
  <si>
    <r>
      <rPr>
        <b/>
        <sz val="11"/>
        <color rgb="FF000000"/>
        <rFont val="Franklin Gothic Book"/>
        <family val="2"/>
      </rPr>
      <t xml:space="preserve">#4.1 (Entités déclarantes) </t>
    </r>
    <r>
      <rPr>
        <sz val="11"/>
        <color rgb="FF000000"/>
        <rFont val="Franklin Gothic Book"/>
        <family val="2"/>
      </rPr>
      <t xml:space="preserve">couvre les entités déclarantes (agences gouvernementales, entreprises et projets) et les informations associées. </t>
    </r>
  </si>
  <si>
    <r>
      <t>1. Veuillez démarrer par le premier cadre (</t>
    </r>
    <r>
      <rPr>
        <b/>
        <i/>
        <sz val="11"/>
        <color theme="1"/>
        <rFont val="Franklin Gothic Book"/>
        <family val="2"/>
      </rPr>
      <t>Liste des entités de l’État déclarantes</t>
    </r>
    <r>
      <rPr>
        <i/>
        <sz val="11"/>
        <color theme="1"/>
        <rFont val="Franklin Gothic Book"/>
        <family val="2"/>
      </rPr>
      <t>), avec le nom de chaque agence gouvernementale déclarante</t>
    </r>
  </si>
  <si>
    <r>
      <t xml:space="preserve">2. Remplissez la ligne </t>
    </r>
    <r>
      <rPr>
        <b/>
        <i/>
        <sz val="11"/>
        <color theme="1"/>
        <rFont val="Franklin Gothic Book"/>
        <family val="2"/>
      </rPr>
      <t>Identifiant d’entreprise</t>
    </r>
    <r>
      <rPr>
        <i/>
        <sz val="11"/>
        <color theme="1"/>
        <rFont val="Franklin Gothic Book"/>
        <family val="2"/>
      </rPr>
      <t xml:space="preserve">. </t>
    </r>
  </si>
  <si>
    <r>
      <t xml:space="preserve">3. Remplissez la </t>
    </r>
    <r>
      <rPr>
        <b/>
        <i/>
        <sz val="11"/>
        <color theme="1"/>
        <rFont val="Franklin Gothic Book"/>
        <family val="2"/>
      </rPr>
      <t>liste des entreprises déclarantes,</t>
    </r>
    <r>
      <rPr>
        <i/>
        <sz val="11"/>
        <color theme="1"/>
        <rFont val="Franklin Gothic Book"/>
        <family val="2"/>
      </rPr>
      <t xml:space="preserve"> en commençant par la première colonne « Nom complet de l’entreprise ». </t>
    </r>
  </si>
  <si>
    <r>
      <rPr>
        <i/>
        <sz val="11"/>
        <color theme="1"/>
        <rFont val="Franklin Gothic Book"/>
        <family val="2"/>
      </rPr>
      <t xml:space="preserve">4. Remplissez la </t>
    </r>
    <r>
      <rPr>
        <b/>
        <i/>
        <sz val="11"/>
        <color theme="1"/>
        <rFont val="Franklin Gothic Book"/>
        <family val="2"/>
      </rPr>
      <t>liste des projets à déclarer,</t>
    </r>
    <r>
      <rPr>
        <i/>
        <sz val="11"/>
        <color theme="1"/>
        <rFont val="Franklin Gothic Book"/>
        <family val="2"/>
      </rPr>
      <t xml:space="preserve"> en commençant par la première colonne « Nom complet du projet ».</t>
    </r>
  </si>
  <si>
    <t>Si vous avez des questions, veuillez contacter votre responsable de pays au Secrétariat international de l'ITIE.</t>
  </si>
  <si>
    <t>Partie 3 – Entités déclarantes</t>
  </si>
  <si>
    <t>Veuillez dresser une liste de toutes les entités déclarantes, accompagnée des informations pertinentes</t>
  </si>
  <si>
    <t>Liste des entités de l’État déclarantes</t>
  </si>
  <si>
    <t>Nom complet de l’agence</t>
  </si>
  <si>
    <t>Types d’agence</t>
  </si>
  <si>
    <t>Numéro d’identifiant (le cas échéant)</t>
  </si>
  <si>
    <t>Total déclaré</t>
  </si>
  <si>
    <t>L’ASSOCIATION DE L’INITIATIVE POUR LA TRANSPARENCE DANS LES INDUSTRIES EXTRACTIVES (ITIE)</t>
  </si>
  <si>
    <t>Autre</t>
  </si>
  <si>
    <t>Autorité fiscale</t>
  </si>
  <si>
    <t>Gouvernement central</t>
  </si>
  <si>
    <t>&lt;Utiliser l’identifiant d’entité juridique s’il est disponible&gt;</t>
  </si>
  <si>
    <t>Ministère des Mines</t>
  </si>
  <si>
    <t>Entreprise d’État</t>
  </si>
  <si>
    <t xml:space="preserve">Entreprises d’État et entreprises publiques </t>
  </si>
  <si>
    <t>Autre agence gouv.</t>
  </si>
  <si>
    <t>&lt; Type d’agence &gt;</t>
  </si>
  <si>
    <t>Il est possible d’ajouter de nouvelles lignes selon les besoins : cliquez avec le bouton droit de la souris sur le numéro de ligne à gauche et sélectionnez « Insérer »</t>
  </si>
  <si>
    <t>Liste des entreprises déclarantes</t>
  </si>
  <si>
    <t>Références d’identifiant d’entreprise</t>
  </si>
  <si>
    <t>Exemple : Numéro d’identification fiscale</t>
  </si>
  <si>
    <t>The Brønnøysund Register Centre</t>
  </si>
  <si>
    <t>S’il est disponible, lien vers le registre ou l’agence</t>
  </si>
  <si>
    <t>Nom complet de l’entreprise</t>
  </si>
  <si>
    <t>Type d’entreprise</t>
  </si>
  <si>
    <t>Numéro d’identifiant d’entreprise</t>
  </si>
  <si>
    <t>Secteur</t>
  </si>
  <si>
    <t>Matières premières (séparées par une virgule)</t>
  </si>
  <si>
    <t xml:space="preserve">Cotation en bourse ou site Internet de l’entreprise </t>
  </si>
  <si>
    <t>États financiers audités (ou s’ils ne sont pas disponibles, bilan, flux de trésorerie, compte de résultat)</t>
  </si>
  <si>
    <t>Rapport sur les versés au gouvernement</t>
  </si>
  <si>
    <t>EITI Company LLC</t>
  </si>
  <si>
    <t>&lt; Type d’entreprise &gt;</t>
  </si>
  <si>
    <t>Pétrole et gaz</t>
  </si>
  <si>
    <t>Pétrole, gaz, condensats</t>
  </si>
  <si>
    <t>Totally green Ltd</t>
  </si>
  <si>
    <t>Exploitation minière</t>
  </si>
  <si>
    <t>&lt;Choisir le secteur&gt;</t>
  </si>
  <si>
    <t>Liste des projets à déclarer</t>
  </si>
  <si>
    <t>Nom complet de projet</t>
  </si>
  <si>
    <t>Numéro(s) de référence d’accord juridique : contrat, licence, bail, concession,…</t>
  </si>
  <si>
    <t>Entreprises affiliées, commencer par l’opérateur</t>
  </si>
  <si>
    <t>Matières premières (une par ligne)</t>
  </si>
  <si>
    <t>Statut</t>
  </si>
  <si>
    <t>Production (volume)</t>
  </si>
  <si>
    <t>Unité</t>
  </si>
  <si>
    <t>Production (valeur)</t>
  </si>
  <si>
    <t>Devise</t>
  </si>
  <si>
    <t>Greeny South LNG</t>
  </si>
  <si>
    <t>Sans objet</t>
  </si>
  <si>
    <t>Gaz naturel (2711)</t>
  </si>
  <si>
    <r>
      <t>Sm</t>
    </r>
    <r>
      <rPr>
        <i/>
        <vertAlign val="superscript"/>
        <sz val="11"/>
        <color theme="1"/>
        <rFont val="Franklin Gothic Book"/>
        <family val="2"/>
      </rPr>
      <t>3</t>
    </r>
    <r>
      <rPr>
        <i/>
        <sz val="11"/>
        <color theme="1"/>
        <rFont val="Franklin Gothic Book"/>
        <family val="2"/>
      </rPr>
      <t xml:space="preserve"> ep</t>
    </r>
  </si>
  <si>
    <t>&lt; XXX &gt;</t>
  </si>
  <si>
    <t>Deep Blue Mine</t>
  </si>
  <si>
    <t>XI397</t>
  </si>
  <si>
    <t>EITI Company LLC, Totally green Ltd</t>
  </si>
  <si>
    <t>Diamants (7102)</t>
  </si>
  <si>
    <t>Production</t>
  </si>
  <si>
    <t>carats</t>
  </si>
  <si>
    <t>Cuivre (2603)</t>
  </si>
  <si>
    <t>Cobalt (2605)</t>
  </si>
  <si>
    <t>Alphago Mine</t>
  </si>
  <si>
    <t>XI7400</t>
  </si>
  <si>
    <t>EITI Company LLC, Bigmillions Ltd</t>
  </si>
  <si>
    <t>Or (7108)</t>
  </si>
  <si>
    <t>XI7401</t>
  </si>
  <si>
    <t>Pétrole brut (2709)</t>
  </si>
  <si>
    <t>XI7402</t>
  </si>
  <si>
    <t>XI7403</t>
  </si>
  <si>
    <t>XI7404</t>
  </si>
  <si>
    <t>MM9876, MM1567</t>
  </si>
  <si>
    <r>
      <rPr>
        <b/>
        <sz val="11"/>
        <color theme="1"/>
        <rFont val="Franklin Gothic Book"/>
        <family val="2"/>
      </rPr>
      <t>Pour la dernière version de modèle de données résumées, voir le site</t>
    </r>
    <r>
      <rPr>
        <b/>
        <sz val="11"/>
        <color rgb="FF000000"/>
        <rFont val="Franklin Gothic Book"/>
        <family val="2"/>
      </rPr>
      <t xml:space="preserve"> </t>
    </r>
    <r>
      <rPr>
        <b/>
        <u/>
        <sz val="11"/>
        <color rgb="FF188FBB"/>
        <rFont val="Franklin Gothic Book"/>
        <family val="2"/>
      </rPr>
      <t>https://eiti.org/fr/document/modele-donnees-resumees-itie</t>
    </r>
  </si>
  <si>
    <r>
      <rPr>
        <b/>
        <sz val="11"/>
        <color rgb="FF000000"/>
        <rFont val="Franklin Gothic Book"/>
        <family val="2"/>
      </rPr>
      <t>Soumettez-vous vos commentaires ou signalez un conflit dans les données !</t>
    </r>
    <r>
      <rPr>
        <b/>
        <sz val="11"/>
        <color rgb="FF000000"/>
        <rFont val="Franklin Gothic Book"/>
        <family val="2"/>
      </rPr>
      <t xml:space="preserve"> </t>
    </r>
    <r>
      <rPr>
        <b/>
        <sz val="11"/>
        <color theme="1"/>
        <rFont val="Franklin Gothic Book"/>
        <family val="2"/>
      </rPr>
      <t>Envoyez-nous un courriel à l’adresse</t>
    </r>
    <r>
      <rPr>
        <b/>
        <sz val="11"/>
        <color rgb="FF000000"/>
        <rFont val="Franklin Gothic Book"/>
        <family val="2"/>
      </rPr>
      <t xml:space="preserve"> </t>
    </r>
    <r>
      <rPr>
        <b/>
        <u/>
        <sz val="11"/>
        <color rgb="FF188FBB"/>
        <rFont val="Franklin Gothic Book"/>
        <family val="2"/>
      </rPr>
      <t>data@eiti.org</t>
    </r>
  </si>
  <si>
    <r>
      <t xml:space="preserve">Adresse : </t>
    </r>
    <r>
      <rPr>
        <b/>
        <sz val="11"/>
        <color rgb="FF165B89"/>
        <rFont val="Franklin Gothic Book"/>
        <family val="2"/>
      </rPr>
      <t>Rådhusgata 26, 0151 Oslo, Norvège</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 </t>
    </r>
    <r>
      <rPr>
        <b/>
        <sz val="11"/>
        <color rgb="FF165B89"/>
        <rFont val="Franklin Gothic Book"/>
        <family val="2"/>
      </rPr>
      <t>Postboks 340 Sentrum, 0101 Oslo, Norvège</t>
    </r>
  </si>
  <si>
    <t>Summary data template</t>
  </si>
  <si>
    <r>
      <rPr>
        <b/>
        <sz val="11"/>
        <color rgb="FF000000"/>
        <rFont val="Franklin Gothic Book"/>
        <family val="2"/>
      </rPr>
      <t xml:space="preserve">#4.1 (Recettes gouvernementales) </t>
    </r>
    <r>
      <rPr>
        <sz val="11"/>
        <color rgb="FF000000"/>
        <rFont val="Franklin Gothic Book"/>
        <family val="2"/>
      </rPr>
      <t>contient des données complètes sur les revenus gouvernementaux par flux de revenus, selon la classification du Manuel de statistiques de finances publiques.</t>
    </r>
  </si>
  <si>
    <r>
      <t xml:space="preserve">1. Saisissez le nom de tous les </t>
    </r>
    <r>
      <rPr>
        <b/>
        <i/>
        <sz val="11"/>
        <color theme="1"/>
        <rFont val="Franklin Gothic Book"/>
        <family val="2"/>
      </rPr>
      <t>flux de revenus</t>
    </r>
    <r>
      <rPr>
        <i/>
        <sz val="11"/>
        <color theme="1"/>
        <rFont val="Franklin Gothic Book"/>
        <family val="2"/>
      </rPr>
      <t xml:space="preserve"> gouvernementaux pour le secteur extractif, y compris les revenus inférieurs aux seuils de matérialité convenus (une ligne doit être utilisée pour chaque flux de revenus et chaque entité de l’État)</t>
    </r>
  </si>
  <si>
    <r>
      <rPr>
        <i/>
        <sz val="11"/>
        <color theme="1"/>
        <rFont val="Franklin Gothic Book"/>
        <family val="2"/>
      </rPr>
      <t>2. Saisissez le nom de l’</t>
    </r>
    <r>
      <rPr>
        <b/>
        <i/>
        <sz val="11"/>
        <color rgb="FF000000"/>
        <rFont val="Franklin Gothic Book"/>
        <family val="2"/>
      </rPr>
      <t>entité</t>
    </r>
    <r>
      <rPr>
        <i/>
        <sz val="11"/>
        <color rgb="FF000000"/>
        <rFont val="Franklin Gothic Book"/>
        <family val="2"/>
      </rPr>
      <t xml:space="preserve"> </t>
    </r>
    <r>
      <rPr>
        <b/>
        <i/>
        <sz val="11"/>
        <color rgb="FF000000"/>
        <rFont val="Franklin Gothic Book"/>
        <family val="2"/>
      </rPr>
      <t>de l’État bénéficiaire.</t>
    </r>
  </si>
  <si>
    <r>
      <rPr>
        <i/>
        <sz val="11"/>
        <color theme="1"/>
        <rFont val="Franklin Gothic Book"/>
        <family val="2"/>
      </rPr>
      <t xml:space="preserve">3. Choisissez le </t>
    </r>
    <r>
      <rPr>
        <b/>
        <i/>
        <sz val="11"/>
        <color rgb="FF000000"/>
        <rFont val="Franklin Gothic Book"/>
        <family val="2"/>
      </rPr>
      <t>Secteur</t>
    </r>
    <r>
      <rPr>
        <i/>
        <sz val="11"/>
        <color rgb="FF000000"/>
        <rFont val="Franklin Gothic Book"/>
        <family val="2"/>
      </rPr>
      <t xml:space="preserve"> et la </t>
    </r>
    <r>
      <rPr>
        <b/>
        <i/>
        <sz val="11"/>
        <color rgb="FF000000"/>
        <rFont val="Franklin Gothic Book"/>
        <family val="2"/>
      </rPr>
      <t>Classification du cadre statistique des finances publiques</t>
    </r>
    <r>
      <rPr>
        <i/>
        <sz val="11"/>
        <color rgb="FF000000"/>
        <rFont val="Franklin Gothic Book"/>
        <family val="2"/>
      </rPr>
      <t xml:space="preserve"> auxquels ces revenus s’appliquent. Utilisez les instructions fournies dans le </t>
    </r>
    <r>
      <rPr>
        <i/>
        <u/>
        <sz val="11"/>
        <color rgb="FF000000"/>
        <rFont val="Franklin Gothic Book"/>
        <family val="2"/>
      </rPr>
      <t xml:space="preserve">Cadre statistique des finances publiques pour la déclaration ITIE. </t>
    </r>
    <r>
      <rPr>
        <sz val="11"/>
        <color rgb="FF000000"/>
        <rFont val="Franklin Gothic Book"/>
        <family val="2"/>
      </rPr>
      <t>Si un flux de revenus ne peut pas être désagrégé par secteur, sélectionnez « Autre ».</t>
    </r>
  </si>
  <si>
    <r>
      <rPr>
        <i/>
        <sz val="11"/>
        <color theme="1"/>
        <rFont val="Franklin Gothic Book"/>
        <family val="2"/>
      </rPr>
      <t>4.</t>
    </r>
    <r>
      <rPr>
        <i/>
        <sz val="11"/>
        <color theme="1"/>
        <rFont val="Franklin Gothic Book"/>
        <family val="2"/>
      </rPr>
      <t xml:space="preserve"> </t>
    </r>
    <r>
      <rPr>
        <i/>
        <sz val="11"/>
        <color theme="1"/>
        <rFont val="Franklin Gothic Book"/>
        <family val="2"/>
      </rPr>
      <t xml:space="preserve">Dans la colonne </t>
    </r>
    <r>
      <rPr>
        <b/>
        <i/>
        <sz val="11"/>
        <color rgb="FF000000"/>
        <rFont val="Franklin Gothic Book"/>
        <family val="2"/>
      </rPr>
      <t>Valeur des revenus</t>
    </r>
    <r>
      <rPr>
        <i/>
        <sz val="11"/>
        <color rgb="FF000000"/>
        <rFont val="Franklin Gothic Book"/>
        <family val="2"/>
      </rPr>
      <t>, saisissez le chiffre total pour chaque flux de revenus divulgué par le gouvernement, y compris les revenus qui n’ont pas été rapprochés.</t>
    </r>
  </si>
  <si>
    <t xml:space="preserve"> Rappel : Les perceptions du gouvernement provenant des entreprises pour le compte de leurs employés doivent être exclues (par exemple, retenue à la source de l’impôt sur le revenu, cotisations des employés à la sécurité sociale), car elles ne sont pas considérées comme des paiements versés par des entreprises au gouvernement.</t>
  </si>
  <si>
    <t>5. Si certains des paiements figurant dans le Rapport ITIE ne peuvent pas être associés aux catégories du Cadre statistique des finances publiques (SFP), veuillez les répertorier dans le cadre « Informations complémentaires » ci-dessous.</t>
  </si>
  <si>
    <t>Total des recettes gouvernementales provenant du secteur extractif (avec la classification du SFP)</t>
  </si>
  <si>
    <t>Cadre statistique des finances publiques pour la déclaration ITIE</t>
  </si>
  <si>
    <r>
      <t>Exigence ITIE 5.1.b </t>
    </r>
    <r>
      <rPr>
        <i/>
        <sz val="11"/>
        <color rgb="FF000000"/>
        <rFont val="Franklin Gothic Book"/>
        <family val="2"/>
      </rPr>
      <t>: Classification des revenus</t>
    </r>
  </si>
  <si>
    <r>
      <t>Exigence ITIE 4.1.d </t>
    </r>
    <r>
      <rPr>
        <b/>
        <i/>
        <sz val="11"/>
        <color rgb="FF000000"/>
        <rFont val="Franklin Gothic Book"/>
        <family val="2"/>
      </rPr>
      <t>: Divulgation exhaustive par le gouvernement</t>
    </r>
  </si>
  <si>
    <t>GFS Level 1</t>
  </si>
  <si>
    <t>GFS Level 2</t>
  </si>
  <si>
    <t>GFS Level 3</t>
  </si>
  <si>
    <t>GFS Level 4</t>
  </si>
  <si>
    <t>Classification du SFP</t>
  </si>
  <si>
    <t>Nom de flux de revenus</t>
  </si>
  <si>
    <t>Entité de l’État</t>
  </si>
  <si>
    <t>Valeur des revenus</t>
  </si>
  <si>
    <t>Qu’est-ce que le SFP ?</t>
  </si>
  <si>
    <t>Impôts extraordinaires sur le revenu, le bénéfice et les plus-values (1112E2)</t>
  </si>
  <si>
    <t>Impôt sur les bénéfices du secteur extractif</t>
  </si>
  <si>
    <t>dollars US</t>
  </si>
  <si>
    <t>Le cadre statistique des finances publiques [SFP – « Government Finance Statistics » en anglais] est un cadre international de classification des flux de revenus en vue de les comparer entre différents pays et différentes périodes. Voir l’exemple de cadre complet ci-dessous. Le cadre utilisé ci-dessous a été élaboré par le Fonds monétaire international (FMI) et le Secrétariat international de l’ITIE.
La lettre E dans les codes du SFP signifie qu’il s’agit de codes exclusivement utilisés pour les revenus provenant d’entreprises extractives. Les chiffres à droite ont été spécifiquement conçus pour les entreprises extractives.</t>
  </si>
  <si>
    <t>Impôts généraux sur les biens et services (TVA, taxe sur les ventes, taxe sur le chiffre d’affaires) (1141E)</t>
  </si>
  <si>
    <t>TVA</t>
  </si>
  <si>
    <t>Redevances (1415E1)</t>
  </si>
  <si>
    <t>Redevances minières</t>
  </si>
  <si>
    <t>Droits de licence (114521E)</t>
  </si>
  <si>
    <t>Droits de concession</t>
  </si>
  <si>
    <t>Redevance pétrolière/gazière</t>
  </si>
  <si>
    <t>Taxes sur les émissions et la pollution (114522E)</t>
  </si>
  <si>
    <t>Droit de torchage de gaz</t>
  </si>
  <si>
    <r>
      <rPr>
        <i/>
        <u/>
        <sz val="11"/>
        <color rgb="FF000000"/>
        <rFont val="Franklin Gothic Book"/>
        <family val="2"/>
      </rPr>
      <t>Pour des orientations complémentaires, veuillez accéder au site</t>
    </r>
    <r>
      <rPr>
        <u/>
        <sz val="11"/>
        <color theme="10"/>
        <rFont val="Franklin Gothic Book"/>
        <family val="2"/>
      </rPr>
      <t xml:space="preserve"> </t>
    </r>
    <r>
      <rPr>
        <b/>
        <u/>
        <sz val="11"/>
        <color theme="10"/>
        <rFont val="Franklin Gothic Book"/>
        <family val="2"/>
      </rPr>
      <t>https://eiti.org/fr/document/modele-donnees-resumees-itie</t>
    </r>
  </si>
  <si>
    <t>Droits de licence</t>
  </si>
  <si>
    <r>
      <rPr>
        <u/>
        <sz val="11"/>
        <color theme="1"/>
        <rFont val="Franklin Gothic Book"/>
        <family val="2"/>
      </rPr>
      <t>ou au site</t>
    </r>
    <r>
      <rPr>
        <i/>
        <u/>
        <sz val="11"/>
        <color rgb="FF000000"/>
        <rFont val="Franklin Gothic Book"/>
        <family val="2"/>
      </rPr>
      <t xml:space="preserve"> </t>
    </r>
    <r>
      <rPr>
        <b/>
        <u/>
        <sz val="11"/>
        <color theme="10"/>
        <rFont val="Franklin Gothic Book"/>
        <family val="2"/>
      </rPr>
      <t>https://www.imf.org/external/np/sta/gfsm/</t>
    </r>
  </si>
  <si>
    <t>Autres impôts payés par les entreprises exploitant des ressources naturelles (116E)</t>
  </si>
  <si>
    <t>Type de paiement A</t>
  </si>
  <si>
    <t>Type de paiement B</t>
  </si>
  <si>
    <t>&lt;Choisir dans le menu&gt;</t>
  </si>
  <si>
    <t>&lt; Nom de flux de revenus &gt;</t>
  </si>
  <si>
    <t>&lt; Choisir une agence &gt;</t>
  </si>
  <si>
    <t>Total en dollars US</t>
  </si>
  <si>
    <t>Informations complémentaires</t>
  </si>
  <si>
    <t>Toute information complémentaire non admissible pour être incluse dans le tableau ci-dessus doit figurer en dessous dans un commentaire.</t>
  </si>
  <si>
    <t>Commentaire 1</t>
  </si>
  <si>
    <t>Veuillez inclure des commentaires ici. Les retenues à la source ne sont pas versées pour le compte des entreprises et doivent donc être exclues</t>
  </si>
  <si>
    <t>Commentaire 2</t>
  </si>
  <si>
    <t>Insérez des lignes supplémentaires selon les besoins. Par exemple, le tableau ci-dessous couvre les revenus exclus</t>
  </si>
  <si>
    <t>Retenues à la source</t>
  </si>
  <si>
    <t>Autorités fiscales</t>
  </si>
  <si>
    <t>Total</t>
  </si>
  <si>
    <t>Commentaire 3</t>
  </si>
  <si>
    <t>Veuillez inclure des commentaires ici.</t>
  </si>
  <si>
    <t>Commentaire 4</t>
  </si>
  <si>
    <t>Commentaire 5</t>
  </si>
  <si>
    <r>
      <t xml:space="preserve">Adresse : </t>
    </r>
    <r>
      <rPr>
        <b/>
        <sz val="11"/>
        <color rgb="FF165B89"/>
        <rFont val="Franklin Gothic Book"/>
        <family val="2"/>
      </rPr>
      <t>Rådhusgata 26, 0151 Oslo, Norvège</t>
    </r>
    <r>
      <rPr>
        <b/>
        <sz val="11"/>
        <color rgb="FF000000"/>
        <rFont val="Franklin Gothic Book"/>
        <family val="2"/>
      </rPr>
      <t xml:space="preserve">   </t>
    </r>
  </si>
  <si>
    <r>
      <rPr>
        <b/>
        <sz val="11"/>
        <color rgb="FF000000"/>
        <rFont val="Franklin Gothic Book"/>
        <family val="2"/>
      </rPr>
      <t xml:space="preserve">#4.1 (Données des entreprises) </t>
    </r>
    <r>
      <rPr>
        <sz val="11"/>
        <color rgb="FF000000"/>
        <rFont val="Franklin Gothic Book"/>
        <family val="2"/>
      </rPr>
      <t xml:space="preserve">contient les données par flux de revenus aux niveaux des entreprises et des projets. </t>
    </r>
  </si>
  <si>
    <r>
      <t>1. Saisissez le nom d’</t>
    </r>
    <r>
      <rPr>
        <b/>
        <i/>
        <sz val="11"/>
        <color theme="1"/>
        <rFont val="Franklin Gothic Book"/>
        <family val="2"/>
      </rPr>
      <t>entreprise</t>
    </r>
    <r>
      <rPr>
        <i/>
        <sz val="11"/>
        <color theme="1"/>
        <rFont val="Franklin Gothic Book"/>
        <family val="2"/>
      </rPr>
      <t xml:space="preserve"> dans le menu déroulant</t>
    </r>
  </si>
  <si>
    <r>
      <t>2. Saisissez l’</t>
    </r>
    <r>
      <rPr>
        <b/>
        <i/>
        <sz val="11"/>
        <color theme="1"/>
        <rFont val="Franklin Gothic Book"/>
        <family val="2"/>
      </rPr>
      <t>entité de l’État collectrice</t>
    </r>
    <r>
      <rPr>
        <i/>
        <sz val="11"/>
        <color theme="1"/>
        <rFont val="Franklin Gothic Book"/>
        <family val="2"/>
      </rPr>
      <t xml:space="preserve"> et le </t>
    </r>
    <r>
      <rPr>
        <b/>
        <i/>
        <sz val="11"/>
        <color theme="1"/>
        <rFont val="Franklin Gothic Book"/>
        <family val="2"/>
      </rPr>
      <t xml:space="preserve">nom du paiement </t>
    </r>
    <r>
      <rPr>
        <i/>
        <sz val="11"/>
        <color theme="1"/>
        <rFont val="Franklin Gothic Book"/>
        <family val="2"/>
      </rPr>
      <t>dans le menu déroulant</t>
    </r>
  </si>
  <si>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Indiquez si le flux de paiements est i) </t>
    </r>
    <r>
      <rPr>
        <b/>
        <i/>
        <sz val="11"/>
        <color theme="1"/>
        <rFont val="Franklin Gothic Book"/>
        <family val="2"/>
      </rPr>
      <t>prélevé sur le projet</t>
    </r>
    <r>
      <rPr>
        <i/>
        <sz val="11"/>
        <color theme="1"/>
        <rFont val="Franklin Gothic Book"/>
        <family val="2"/>
      </rPr>
      <t xml:space="preserve"> et ii) </t>
    </r>
    <r>
      <rPr>
        <b/>
        <i/>
        <sz val="11"/>
        <color theme="1"/>
        <rFont val="Franklin Gothic Book"/>
        <family val="2"/>
      </rPr>
      <t>déclaré par projet</t>
    </r>
  </si>
  <si>
    <r>
      <t xml:space="preserve">4. Saisissez les informations sur le projet : </t>
    </r>
    <r>
      <rPr>
        <b/>
        <i/>
        <sz val="11"/>
        <color theme="1"/>
        <rFont val="Franklin Gothic Book"/>
        <family val="2"/>
      </rPr>
      <t>nom du projet </t>
    </r>
    <r>
      <rPr>
        <i/>
        <sz val="11"/>
        <color theme="1"/>
        <rFont val="Franklin Gothic Book"/>
        <family val="2"/>
      </rPr>
      <t xml:space="preserve">et </t>
    </r>
    <r>
      <rPr>
        <b/>
        <i/>
        <sz val="11"/>
        <color theme="1"/>
        <rFont val="Franklin Gothic Book"/>
        <family val="2"/>
      </rPr>
      <t>devise de déclaration</t>
    </r>
  </si>
  <si>
    <r>
      <rPr>
        <i/>
        <sz val="11"/>
        <color theme="1"/>
        <rFont val="Franklin Gothic Book"/>
        <family val="2"/>
      </rPr>
      <t>5.</t>
    </r>
    <r>
      <rPr>
        <i/>
        <sz val="11"/>
        <color theme="1"/>
        <rFont val="Franklin Gothic Book"/>
        <family val="2"/>
      </rPr>
      <t xml:space="preserve"> </t>
    </r>
    <r>
      <rPr>
        <i/>
        <sz val="11"/>
        <color theme="1"/>
        <rFont val="Franklin Gothic Book"/>
        <family val="2"/>
      </rPr>
      <t xml:space="preserve">Saisissez la </t>
    </r>
    <r>
      <rPr>
        <b/>
        <i/>
        <sz val="11"/>
        <color theme="1"/>
        <rFont val="Franklin Gothic Book"/>
        <family val="2"/>
      </rPr>
      <t>valeur des revenus</t>
    </r>
    <r>
      <rPr>
        <i/>
        <sz val="11"/>
        <color theme="1"/>
        <rFont val="Franklin Gothic Book"/>
        <family val="2"/>
      </rPr>
      <t xml:space="preserve">, </t>
    </r>
    <r>
      <rPr>
        <i/>
        <u/>
        <sz val="11"/>
        <color theme="1"/>
        <rFont val="Franklin Gothic Book"/>
        <family val="2"/>
      </rPr>
      <t>telle qu’elle a été divulguée par le gouvernement</t>
    </r>
    <r>
      <rPr>
        <i/>
        <sz val="11"/>
        <color theme="1"/>
        <rFont val="Franklin Gothic Book"/>
        <family val="2"/>
      </rPr>
      <t xml:space="preserve">, et tout </t>
    </r>
    <r>
      <rPr>
        <b/>
        <i/>
        <sz val="11"/>
        <color theme="1"/>
        <rFont val="Franklin Gothic Book"/>
        <family val="2"/>
      </rPr>
      <t>commentaire</t>
    </r>
    <r>
      <rPr>
        <i/>
        <sz val="11"/>
        <color theme="1"/>
        <rFont val="Franklin Gothic Book"/>
        <family val="2"/>
      </rPr>
      <t xml:space="preserve"> pertinent</t>
    </r>
  </si>
  <si>
    <t>Revenus du gouvernement par entreprise et par projet</t>
  </si>
  <si>
    <r>
      <t>Exigence ITIE 4.1.c </t>
    </r>
    <r>
      <rPr>
        <b/>
        <i/>
        <sz val="11"/>
        <color rgb="FF000000"/>
        <rFont val="Franklin Gothic Book"/>
        <family val="2"/>
      </rPr>
      <t xml:space="preserve">: Paiements des entreprises ; </t>
    </r>
    <r>
      <rPr>
        <b/>
        <i/>
        <u/>
        <sz val="11"/>
        <color rgb="FF0076AF"/>
        <rFont val="Franklin Gothic Book"/>
        <family val="2"/>
      </rPr>
      <t>Exigence ITIE 4.7 </t>
    </r>
    <r>
      <rPr>
        <b/>
        <i/>
        <sz val="11"/>
        <color rgb="FF000000"/>
        <rFont val="Franklin Gothic Book"/>
        <family val="2"/>
      </rPr>
      <t>: Déclaration par projet</t>
    </r>
  </si>
  <si>
    <t>Entreprise</t>
  </si>
  <si>
    <t>Prélevé dans le cadre du projet (O/N)</t>
  </si>
  <si>
    <t>Déclaré par projet (O/N)</t>
  </si>
  <si>
    <t>Nom de projet</t>
  </si>
  <si>
    <t>Devise de déclaration</t>
  </si>
  <si>
    <t>Paiement en nature (O/N)</t>
  </si>
  <si>
    <t>Volume en nature (le cas échéant)</t>
  </si>
  <si>
    <t>Unité (le cas échéant)</t>
  </si>
  <si>
    <t>Commentaires</t>
  </si>
  <si>
    <t>L’entreprise a-t-elle fourni les assurances qualité requises pour ses divulgations ?</t>
  </si>
  <si>
    <t>Non</t>
  </si>
  <si>
    <t>Paiements hors projet</t>
  </si>
  <si>
    <t>&lt;XXX&gt;</t>
  </si>
  <si>
    <t>Exigence 4.2 : Revenus en nature</t>
  </si>
  <si>
    <t>Objectif de l’Exigence 4.2</t>
  </si>
  <si>
    <t>L’Exigence 4.2 s’applique-t-elle au cours de la période sous revue ?</t>
  </si>
  <si>
    <t>Le Groupe multipartite a-t-il estimé que le produit des ventes des revenus en nature de l’État était significatif au cours de la période sous revue ?</t>
  </si>
  <si>
    <t>Le gouvernement divulgue-t-il les données sur les revenus en nature et les ventes de la part de production de l’État ?</t>
  </si>
  <si>
    <t>Si oui, quel volume a été reçu ?</t>
  </si>
  <si>
    <r>
      <t>Sm</t>
    </r>
    <r>
      <rPr>
        <vertAlign val="superscript"/>
        <sz val="12"/>
        <color theme="1"/>
        <rFont val="Calibri"/>
        <family val="2"/>
        <scheme val="minor"/>
      </rPr>
      <t>3</t>
    </r>
  </si>
  <si>
    <r>
      <t>Sm</t>
    </r>
    <r>
      <rPr>
        <vertAlign val="superscript"/>
        <sz val="12"/>
        <color theme="1"/>
        <rFont val="Calibri"/>
        <family val="2"/>
        <scheme val="minor"/>
      </rPr>
      <t>3</t>
    </r>
    <r>
      <rPr>
        <sz val="12"/>
        <color theme="1"/>
        <rFont val="Calibri"/>
        <family val="2"/>
        <scheme val="minor"/>
      </rPr>
      <t xml:space="preserve"> ep</t>
    </r>
  </si>
  <si>
    <t>Si oui, qu’est-ce qui a été vendu ?</t>
  </si>
  <si>
    <t>Si oui, les divulgations comprennent-elles les paiements liés à des accords de swap ou à des prêts garantis par des ressources, le cas échéant ?</t>
  </si>
  <si>
    <t>Si oui, le Groupe multipartite a-t-il contrôlé si les divulgations doivent être ventilées par vente, type de produit et prix ?</t>
  </si>
  <si>
    <t>Si oui, les divulgations publiques comprennent-elles des informations telles que le type de produit, le prix, le marché et le volume de vente, la propriété du produit vendu et la nature du contrat ?</t>
  </si>
  <si>
    <t>Si oui, les divulgations contiennent-elles une description du processus de sélection des entreprises clientes, les critères techniques et financiers appliqués lors de la sélection, la liste des entreprises clientes sélectionnées, tout écart important par rapport aux cadres légal et réglementaire régissant les modalités de sélection des entreprises clientes, ainsi que les accords de vente correspondants ?</t>
  </si>
  <si>
    <t>Si oui, les entreprises qui achètent du pétrole, du gaz et des minéraux à l’État, y compris aux entreprises d’État (ou à des tiers désignés), ont-elles divulgué les volumes reçus de l’État ou d’entreprises d’État et les paiements effectués au titre de l’achat de pétrole, de gaz et de minéraux solides ?</t>
  </si>
  <si>
    <t>Si oui, le Groupe multipartite a-t-il examiné la fiabilité des données sur les revenus en nature et les efforts supplémentaires qui ont été déployés pour combler les divergences, incohérences et irrégularités éventuelles dans les informations divulguées, conformément à l’Exigence 4.9 ?</t>
  </si>
  <si>
    <t>Si oui, quel était le montant des revenus totaux qui ont été transférés à l’État à partir du produit des ventes de pétrole, de gaz et de minéraux ?</t>
  </si>
  <si>
    <t>Exigence 4.3 : Fournitures d’infrastructures et accords de troc</t>
  </si>
  <si>
    <t>Objectif de l’Exigence 4.3</t>
  </si>
  <si>
    <t xml:space="preserve">Accomplissement de progrès relativement à l’objectif de l’Exigence, pour s’assurer que le public est en mesure de comprendre les fournitures d’infrastructures et les accords de troc qui représentent une part substantielle des profits que le gouvernement tire d’un projet extractif, proportionnellement aux autres paiements en espèces d’entreprises et aux revenus gouvernementaux provenant du pétrole, du gaz et des minéraux, à des fins de comparabilité avec des accords conventionnels.  </t>
  </si>
  <si>
    <t>L’Exigence 4.3 s’applique-t-elle au cours de la période sous revue ?</t>
  </si>
  <si>
    <t>Le gouvernement divulgue-t-il des informations sur les accords de troc et d’infrastructures ?</t>
  </si>
  <si>
    <t>Si oui, les divulgations publiques comprennent-elles une explication des principales conditions des accords ?</t>
  </si>
  <si>
    <t>Si oui, les divulgations publiques précisent-elles les ressources qui ont été promises par l’État en vertu de ces accords ?</t>
  </si>
  <si>
    <t>Si oui, quelle était la valeur totale des ressources qui ont été promises par l’État en vertu de ces accords ?</t>
  </si>
  <si>
    <t>Si oui, les divulgations publiques expliquent-elles la valeur de la contrepartie en termes de flux financiers et économiques (par exemple, des travaux d’infrastructures) dans le cadre de ces accords ?</t>
  </si>
  <si>
    <t>Si oui, quelle était la valeur totale de la contrepartie en termes de flux financiers et économiques (par exemple, des travaux d’infrastructures) dans le cadre de ces accords ?</t>
  </si>
  <si>
    <t>Si oui, les divulgations publiques indiquent-elles la matérialité de ces accords relativement à des contrats conventionnels ?</t>
  </si>
  <si>
    <t>Le Groupe multipartite a-t-il convenu d’une procédure garantissant la qualité des données et permettant d’assurer la fiabilité des informations énoncées ci-dessus, conformément à l’Exigence 4.9 ?</t>
  </si>
  <si>
    <t>Exigence 4.4 : Revenus provenant du transport</t>
  </si>
  <si>
    <t>Objectif de l’Exigence 4.4</t>
  </si>
  <si>
    <t>Accomplissement de progrès relativement à l’objectif de l’Exigence, pour assurer la transparence des revenus de l’État et des entreprises d’État provenant du transit de pétrole, de gaz et de minéraux, afin de promouvoir une redevabilité accrue dans les accords de transport de matières premières extractives impliquant l’État ou des entreprises d’État.</t>
  </si>
  <si>
    <t>L’Exigence 4.4 s’applique-t-elle au cours de la période sous revue ?</t>
  </si>
  <si>
    <t>Le gouvernement divulgue-t-il les informations sur les revenus provenant du transport ?</t>
  </si>
  <si>
    <t>Si oui, ces flux de revenus ont-ils été entièrement divulgués à des niveaux de désagrégation proportionnels aux autres flux de paiements et de revenus (4.7), en accordant une attention appropriée à la qualité des données (4.9) ?</t>
  </si>
  <si>
    <t>Si oui, quel était le montant des revenus totaux provenant du transport des matières premières ?</t>
  </si>
  <si>
    <t>Si oui, la mise en œuvre de l’ITIE couvrait-elle des divulgations supplémentaires, conformément à l’Exigence 4.4.i-v ?</t>
  </si>
  <si>
    <t>Si non, le Groupe multipartite a-t-il documenté et expliqué les obstacles à la fourniture de ces informations et tout plan du gouvernement visant à surmonter ces obstacles ?</t>
  </si>
  <si>
    <t>Exigence 4.5 : Transactions entre les entreprises d’État et les entités de l’État</t>
  </si>
  <si>
    <t>Objectif de l’Exigence 4.5</t>
  </si>
  <si>
    <t>Accomplissement de progrès relativement à l’objectif de l’Exigence, pour assurer la traçabilité des paiements et des transferts impliquant des entreprises d’État et permettre au public de mieux déterminer si les revenus destinés à l’État sont effectivement transférés à ce dernier et ce, au niveau de l’appui financier que l’État accorde aux entreprises d’État.</t>
  </si>
  <si>
    <t>L’Exigence 4.5 s’applique-t-elle au cours de la période sous revue ?</t>
  </si>
  <si>
    <t>Le gouvernement divulgue-t-il les informations sur les transactions des entreprises d’État ?</t>
  </si>
  <si>
    <t>Si oui, le Groupe multipartite considère-t-il que les paiements versés par les entreprises aux entreprises d’État sont significatifs ?</t>
  </si>
  <si>
    <t>Si oui, quel était le montant des revenus totaux que les entreprises d’État ont perçus des entreprises ?</t>
  </si>
  <si>
    <t>Si oui, le Groupe multipartite estime-t-il que les transferts du gouvernement aux entreprises d’État sont significatifs ?</t>
  </si>
  <si>
    <t>Si oui, quel était le montant des revenus totaux que les entreprises d’État ont perçus du gouvernement ?</t>
  </si>
  <si>
    <t>Si oui, le Groupe multipartite considère-t-il que les transferts des entreprises d’État au gouvernement sont significatifs ?</t>
  </si>
  <si>
    <t>Si oui, quel était le montant des revenus totaux que le gouvernement a reçu des entreprises d’État ?</t>
  </si>
  <si>
    <t>Si oui, le Groupe multipartite a-t-il montré que les divulgations ci-dessus sont exhaustives et fiables ?</t>
  </si>
  <si>
    <t>Exigence 4.6 : Paiements infranationaux directs</t>
  </si>
  <si>
    <t>Objectif de l’Exigence 4.6</t>
  </si>
  <si>
    <t>Accomplissement de progrès relativement à l’objectif de l’Exigence, pour permettre aux parties prenantes de comprendre les profits alloués aux administrations locales grâce à la transparence des paiements directs versés par les entreprises aux entités infranationales et pour renforcer la supervision qu’exerce le public sur la gestion par les gouvernements infranationaux des revenus extractifs générés en interne qu’ils perçoivent.</t>
  </si>
  <si>
    <t>L’Exigence 4.6 s’applique-t-elle au cours de la période sous revue ?</t>
  </si>
  <si>
    <t>Le gouvernement divulgue-t-il les informations sur les paiements directs infranationaux ?</t>
  </si>
  <si>
    <t>Si oui, quel était le montant total des revenus infranationaux qui ont été perçus ?</t>
  </si>
  <si>
    <t>Si oui, toutes les entreprises divulguent-elles publiquement leurs paiements directs infranationaux dont le montant est significatif ?</t>
  </si>
  <si>
    <t>Si oui, toutes les administrations publiques divulguent-elles publiquement les revenus significatifs provenant des paiements directs infranationaux effectués par les entreprises ?</t>
  </si>
  <si>
    <t xml:space="preserve">Si oui, le Groupe multipartite a-t-il convenu d’une procédure garantissant la qualité des données et permettant d’assurer la fiabilité des paiements infranationaux, conformément à l’Exigence 4.9 ? </t>
  </si>
  <si>
    <t>Exigence 4.7 : Niveau de désagrégation</t>
  </si>
  <si>
    <t>Objectif de l’Exigence 4.7</t>
  </si>
  <si>
    <t>Accomplissement de progrès relativement à l’objectif de l’Exigence, pour assurer une désagrégation dans les divulgations publiques des paiements des entreprises et des revenus gouvernementaux provenant du pétrole, du gaz et des minéraux, permettant ainsi au public d’évaluer les capacités de suivi par le gouvernement de ses perceptions de revenus, conformément à son cadre légal et budgétaire, et de déterminer si le gouvernement perçoit la part qui lui revient de chaque projet extractif.</t>
  </si>
  <si>
    <t>Les divulgations publiques des données financières (sur les paiements des entreprises et les revenus gouvernementaux dont les montants sont significatifs) sont-elles désagrégées par entreprise, par entité de l’État et par flux de revenus ?</t>
  </si>
  <si>
    <t>Le Groupe multipartite a-t-il documenté les formes d’accords juridiques qui constituent un projet, en conformité avec la définition prévue dans l’Exigence 4.7 ?</t>
  </si>
  <si>
    <t>Le Groupe multipartite a-t-il documenté les accords juridiques qui sont clairement reliés entre eux ou fondamentaux ?</t>
  </si>
  <si>
    <t>Le Groupe multipartite a-t-il documenté les flux de revenus qui sont imposés ou prélevés au niveau des accords juridiques, pas au niveau des entreprises ?</t>
  </si>
  <si>
    <t>Le Groupe multipartite s’est-il assuré que les données pertinentes sur les revenus sont désagrégées par projet ?</t>
  </si>
  <si>
    <t>Quel pourcentage des revenus prélevés par projet a été déclaré par projet ?</t>
  </si>
  <si>
    <t>Exigence 4.8 : Ponctualité des données</t>
  </si>
  <si>
    <t>Objectif de l’Exigence 4.8</t>
  </si>
  <si>
    <t>Accomplissement de progrès relativement à l’objectif de l’Exigence, pour s’assurer que les divulgations publiques des paiements des entreprises et des revenus gouvernementaux provenant du pétrole, du gaz et des minéraux sont suffisamment à jour pour pouvoir orienter le débat public et la formulation de politiques.</t>
  </si>
  <si>
    <t>Ponctualité des données (nombre d’années entre la fin de l’exercice et la date de publication)</t>
  </si>
  <si>
    <t>&lt;numéro&gt;</t>
  </si>
  <si>
    <t>Le Groupe multipartite a-t-il approuvé la période de déclaration ?</t>
  </si>
  <si>
    <t>Le Groupe multipartite envisage-t-il d’améliorer la ponctualité des divulgations des données ITIE ?</t>
  </si>
  <si>
    <t>Exigence 4.9 : Qualité des données</t>
  </si>
  <si>
    <t>Objectif de l’Exigence 4.9</t>
  </si>
  <si>
    <t>Accomplissement de progrès relativement à l’objectif de l’Exigence, pour s’assurer que les mesures adéquates ont été prises afin de garantir la fiabilité des divulgations des paiements des entreprises et des revenus gouvernementaux provenant du pétrole, du gaz et des minéraux. Le but est que l’ITIE contribue à renforcer les systèmes et pratiques habituels d’audit et d’assurance qualité du gouvernement et des entreprises et que les parties prenantes puissent être certaines de la fiabilité des données financières sur les paiements et les revenus.</t>
  </si>
  <si>
    <t>Le gouvernement divulgue-t-il régulièrement les données financières requises à l’Exigence 4.1 (divulgation complète des flux de revenus tant pour le gouvernement que pour les entreprises) de la Norme ITIE ?</t>
  </si>
  <si>
    <t>Les données sont-elles soumises à des processus d’audit crédibles et indépendants, qui appliquent les normes internationales ?</t>
  </si>
  <si>
    <t>Les agences gouvernementales font-elles l’objet d’audits crédibles et indépendants ?</t>
  </si>
  <si>
    <t>Base de données des audits du gouvernement</t>
  </si>
  <si>
    <t>Les entreprises font-elles l’objet d’audits crédibles et indépendants ?</t>
  </si>
  <si>
    <t>Base de données des audits des entreprises</t>
  </si>
  <si>
    <t>Le Groupe multipartite a-t-il appliqué une procédure pour les divulgations, conformément aux procédures standards approuvées par le Conseil d’administration de l’ITIE ?</t>
  </si>
  <si>
    <t>Si oui, le Groupe multipartite a-t-il convenu de formulaires de déclaration ?</t>
  </si>
  <si>
    <t>Si oui, le Groupe multipartite a-i-il examiné les procédures d’audit et d’assurance qualité des entreprises et des entités de l’État participant à la déclaration ITIE ?</t>
  </si>
  <si>
    <t>Si oui, le Groupe multipartite a-t-il convenu des garanties que les entreprises et entités de l’État participantes sont tenues de fournir pour assurer la crédibilité des données, y compris les types de garanties à donner, les options examinées et les raisons du choix des garanties retenues ?</t>
  </si>
  <si>
    <t>Si oui, le Groupe multipartite at-il convenu de dispositions appropriées pour protéger les informations confidentielles ?</t>
  </si>
  <si>
    <t xml:space="preserve">Si oui, les noms des entreprises qui n’ont pas fourni les garanties d’assurance qualité requises pour leurs divulgations dans le cadre de l’ITIE ont-ils été publiés, y compris la matérialité des paiements versés par chaque entreprise au gouvernement ? </t>
  </si>
  <si>
    <t>Si oui, un résumé des principales conclusions de l’évaluation de l’exhaustivité et de la fiabilité des données divulguées par les entreprises et les entités de l’État a-t-il été divulgué publiquement ?</t>
  </si>
  <si>
    <t>Si oui, les sources des informations (contextuelles) non financières éventuellement soumises sont-elles clairement indiquées ?</t>
  </si>
  <si>
    <t>Le Conseil d’administration de l’ITIE a-t-il approuvé que le Groupe multipartite s’écarte des procédures standards prévues à l’Exigence 4.9.b (sur la base d’une demande d’autorisation pour pouvoir s’écarter des procédures standards et d’une décision du Conseil d’administration d’approuver cette demande) ?</t>
  </si>
  <si>
    <t>Si oui, une documentation publique indique-t-elle que la raison pour s’écarter des procédures standards continue de s’appliquer ?</t>
  </si>
  <si>
    <t>Si oui, les données exigées par la Norme ITIE sont-elles divulguées publiquement dans les détails requis ?</t>
  </si>
  <si>
    <t>Si oui, les divulgations publiques des données financières sont-elles soumises à des audits crédibles et indépendants, en appliquant les normes internationales ?</t>
  </si>
  <si>
    <t>Si oui, suffisamment de données historiques sont-elles conservées ?</t>
  </si>
  <si>
    <t>Exigence 5.1 : Répartition des revenus</t>
  </si>
  <si>
    <t>Objectif de l’Exigence 5.1</t>
  </si>
  <si>
    <t>Accomplissement de progrès relativement à l’objectif de l’Exigence, pour assurer la traçabilité des revenus extractifs dans le budget national et le même niveau de transparence et de redevabilité pour les revenus extractifs qui ne figurent pas au budget national.</t>
  </si>
  <si>
    <t>Le gouvernement fournit-il des explications claires au public indiquant si les revenus extractifs ont été comptabilisés dans le budget national (c’est-à-dire s’ils figurent sur le compte consolidé du gouvernement/le compte unique du Trésor) ?</t>
  </si>
  <si>
    <t>Le gouvernement divulgue-t-il publiquement les types spécifiques de revenus qui ne sont pas comptabilisés dans le budget ?</t>
  </si>
  <si>
    <t>Le gouvernement divulgue-t-il publiquement la valeur des revenus qui ne sont pas comptabilisés dans le budget ?</t>
  </si>
  <si>
    <t>Le public a-t-il accès à des explications au sujet de l’affectation des revenus aux entités extrabudgétaires, telles que des fonds de développement ou souverains ?</t>
  </si>
  <si>
    <t>Des rapports financiers expliquant l’affectation des revenus aux entités extrabudgétaires, telles que des fonds de développement ou souverains, sont-ils accessibles au public ?</t>
  </si>
  <si>
    <t>Le public a-t-il accès à des explications sur l’affectation des revenus extractifs perçus par une entité de l’État ou pour le compte du gouvernement (par exemple, par une entreprise d’État) qui sont conservés par l’entité et non comptabilisés dans le budget national ou infranational ?</t>
  </si>
  <si>
    <t>Des rapports financiers expliquent-ils l’affectation des revenus extractifs perçus par une entité de l’État ou pour le compte du gouvernement (par exemple, par une entreprise d’État) qui sont conservés par l’entité et non comptabilisés dans le budget national ou infranational ?</t>
  </si>
  <si>
    <t>Y a-t-il des références à des systèmes nationaux de classification des revenus ou à des normes de données internationales accessibles au public ?</t>
  </si>
  <si>
    <t>Exigence 5.2 : Transferts infranationaux</t>
  </si>
  <si>
    <t>Objectif de l’Exigence 5.2</t>
  </si>
  <si>
    <t>Accomplissement de progrès relativement à l’objectif de l’Exigence, afin que les parties prenantes au niveau local puissent déterminer si le transfert et la gestion des transferts infranationaux de revenus extractifs correspondent aux droits statutaires.</t>
  </si>
  <si>
    <t>L’Exigence 5.2 s’applique-t-elle au cours de la période sous revue ?</t>
  </si>
  <si>
    <t>Mécanisme de partage des revenus 1</t>
  </si>
  <si>
    <t>Le gouvernement divulgue-t-il les informations sur les transferts infranationaux ?</t>
  </si>
  <si>
    <t xml:space="preserve">Si oui, la formule de partage statutaire des revenus est-elle divulguée publiquement ? </t>
  </si>
  <si>
    <t>Si oui, combien le gouvernement devrait-il avoir transféré selon la formule de partage des revenus pour l’administration locale 1 ?</t>
  </si>
  <si>
    <t>Si oui, combien le gouvernement devrait-il avoir transféré selon la formule de partage des revenus pour l’administration locale 2 ?</t>
  </si>
  <si>
    <t>[Dupliquez pour chaque entité d’administration locale ayant droit à des transferts infranationaux de revenus extractifs.]</t>
  </si>
  <si>
    <t>Si oui, combien le gouvernement a-t-il transféré à l’administration locale 1 au cours de la période sous revue ?</t>
  </si>
  <si>
    <t>Si oui, combien le gouvernement a-t-il transféré à l’administration locale 2 au cours de la période sous revue ?</t>
  </si>
  <si>
    <t>Mécanisme de partage des revenus 2</t>
  </si>
  <si>
    <t>Le Groupe multipartite a-t-il convenu d’une procédure garantissant la qualité des données et permettant d’assurer la fiabilité des informations sur ces transferts, conformément à l’Exigence 4.9 ?</t>
  </si>
  <si>
    <t>Le Groupe multipartite a soumis des déclarations sur la gestion des revenus extractifs dédiés à certains programmes ou investissements au niveau infranational, ainsi que sur les décaissements effectifs ?</t>
  </si>
  <si>
    <t>Le Groupe multipartite a-t-il formulé des recommandations visant à améliorer le mécanisme de partage des revenus, à assurer la traçabilité des parts des revenus extractifs au niveau local et à en renforcer la gestion, ainsi qu’à étendre l’accessibilité et la ponctualité de ces informations ?</t>
  </si>
  <si>
    <t>Exigence 5.3 : Informations supplémentaires sur la gestion des revenus et des dépenses</t>
  </si>
  <si>
    <t>Objectif de l’Exigence 5.3</t>
  </si>
  <si>
    <t>Accomplissement de progrès relativement à l’objectif de l’Exigence, pour renforcer la supervision par le public de la gestion des revenus extractifs, de l’utilisation des revenus extractifs afin de couvrir les dépenses publiques et des hypothèses qui sous-tendent le processus budgétaire.</t>
  </si>
  <si>
    <t>Le gouvernement précise-t-il si des revenus extractifs sont réservés (c’est-à-dire, dédiés à des utilisations, programmes ou zones géographiques spécifiques) ? - ajoutez des lignes s’il y en a plusieurs</t>
  </si>
  <si>
    <t xml:space="preserve">Le gouvernement présente-t-il une description du budget et des processus d’audit du pays ? </t>
  </si>
  <si>
    <t>Le gouvernement divulgue-t-il publiquement les informations sur les budgets et les dépenses ? - ajoutez des lignes s’il y en a plusieurs</t>
  </si>
  <si>
    <t>Exigence 6.1 : Dépenses sociales et environnementales</t>
  </si>
  <si>
    <t>Objectif de l’Exigence 6.1</t>
  </si>
  <si>
    <t xml:space="preserve">Accomplissement de progrès relativement à l’objectif de l’Exigence, pour que le public puisse comprendre les contributions sociales et environnementales des entreprises extractives, ainsi qu’aux fins de l’évaluation du respect par ces dernières de leurs obligations légales et contractuelles en matière d’engagement de dépenses sociales et environnementales. </t>
  </si>
  <si>
    <t>L’Exigence 6.1 s’applique-t-elle au cours de la période sous revue ?</t>
  </si>
  <si>
    <t>3.2.6 Dépenses sociales</t>
  </si>
  <si>
    <t>Le gouvernement divulgue-t-il les informations sur les dépenses sociales ?</t>
  </si>
  <si>
    <t>Si oui, quel était le montant total des dépenses sociales obligatoires qui ont été reçues ?</t>
  </si>
  <si>
    <t>Si oui, quel était le montant total des dépenses sociales volontaires qui ont été reçues ?</t>
  </si>
  <si>
    <t>Les divulgations publiques par le gouvernement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</si>
  <si>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Si oui, les dépenses sociales obligatoires ont-elles été divulguées en accordant une attention appropriée à la qualité des données, conformément à l’Exigence 4.9 ?</t>
  </si>
  <si>
    <t>Les entreprises divulguent-elles les informations sur les dépenses sociales ?</t>
  </si>
  <si>
    <t>Si oui, quel était le montant total des dépenses sociales obligatoires qui ont été payées ?</t>
  </si>
  <si>
    <t>Si oui, quel était le montant total des dépenses sociales volontaires qui ont été payées ?</t>
  </si>
  <si>
    <t>Les divulgations publiques par les entreprises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</si>
  <si>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Paiements consacrés à l’environnement</t>
  </si>
  <si>
    <t>Le gouvernement divulgue-t-il les informations sur les paiements environnementaux ?</t>
  </si>
  <si>
    <t>Si oui, quel était le montant total des paiements environnementaux obligatoires ?</t>
  </si>
  <si>
    <t>Si oui, quel était le montant total des paiements environnementaux volontaires ?</t>
  </si>
  <si>
    <t>Si oui, les dépenses environnementales obligatoires ont-elles été divulguées en accordant une attention appropriée à la qualité des données, conformément à l’Exigence 4.9 ?</t>
  </si>
  <si>
    <t>Exigence 6.2 : Dépenses quasi fiscales des entreprises d’État</t>
  </si>
  <si>
    <t>Objectif de l’Exigence 6.2</t>
  </si>
  <si>
    <t xml:space="preserve">Accomplissement de progrès relativement à l’Exigence, pour assurer la transparence et la redevabilité dans la gestion des dépenses des entreprises d’État financées par le secteur extractif pour le compte du gouvernement et qui ne figurent pas au budget national. </t>
  </si>
  <si>
    <t>L’Exigence 6.2 s’applique-t-elle au cours de la période sous revue ?</t>
  </si>
  <si>
    <t>Dépenses quasi budgétaires 1</t>
  </si>
  <si>
    <t>Est-ce que le gouvernement ou les entreprises d’État divulgue(nt) les informations sur les dépenses quasi budgétaires ?</t>
  </si>
  <si>
    <t>Si oui, quelle était la valeur totale des dépenses quasi budgétaires réalisées par les entreprises d’État ?</t>
  </si>
  <si>
    <t>Si oui, les divulgations publiques des dépenses quasi budgétaires étaient-elles désagrégées à des niveaux proportionnels aux dispositions prévues dans l’Exigence 4.7 ?</t>
  </si>
  <si>
    <t>Si oui, les divulgations publiques des dépenses quasi budgétaires étaient-elles exhaustives ?</t>
  </si>
  <si>
    <t>Si oui, les dépenses quasi budgétaires ont-elles été divulguées publiquement en accordant une attention appropriée à la qualité des données, conformément à l’Exigence 4.9 ?</t>
  </si>
  <si>
    <t>Dépenses quasi budgétaires 2</t>
  </si>
  <si>
    <t>Exigence 6.3 : Contribution du secteur extractif à l’économie</t>
  </si>
  <si>
    <t>Objectif de l’Exigence 6.3</t>
  </si>
  <si>
    <t>Accomplissement de progrès relativement à l’objectif de l’Exigence, pour s’assurer que le public comprend la contribution du secteur extractif à l’économie nationale et le niveau de dépendance à l’égard des ressources naturelles dans l’économie.</t>
  </si>
  <si>
    <t>Le gouvernement divulgue-t-il des informations sur la contribution du secteur extractif à l’économie ?</t>
  </si>
  <si>
    <r>
      <rPr>
        <i/>
        <sz val="11"/>
        <color theme="1"/>
        <rFont val="Franklin Gothic Book"/>
        <family val="2"/>
      </rPr>
      <t>Produit intérieur brut –</t>
    </r>
    <r>
      <rPr>
        <i/>
        <u/>
        <sz val="11"/>
        <color rgb="FF00B0F0"/>
        <rFont val="Franklin Gothic Book"/>
        <family val="2"/>
      </rPr>
      <t xml:space="preserve"> </t>
    </r>
    <r>
      <rPr>
        <i/>
        <u/>
        <sz val="11"/>
        <color rgb="FF0070C0"/>
        <rFont val="Franklin Gothic Book"/>
        <family val="2"/>
      </rPr>
      <t>SNC 2008</t>
    </r>
    <r>
      <rPr>
        <i/>
        <sz val="11"/>
        <color rgb="FF0070C0"/>
        <rFont val="Franklin Gothic Book"/>
        <family val="2"/>
      </rPr>
      <t xml:space="preserve"> C</t>
    </r>
    <r>
      <rPr>
        <i/>
        <sz val="11"/>
        <color rgb="FF000000"/>
        <rFont val="Franklin Gothic Book"/>
        <family val="2"/>
      </rPr>
      <t>. Exploitation minière et de carrières, y compris le pétrole et le gaz</t>
    </r>
  </si>
  <si>
    <t>Produit intérieur brut – exploitation minière artisanale et à petite échelle et secteur informel</t>
  </si>
  <si>
    <t>Produit intérieur brut – tous les secteurs</t>
  </si>
  <si>
    <t>Revenus gouvernementaux – secteur extractif</t>
  </si>
  <si>
    <t>Revenus gouvernementaux – tous les secteurs</t>
  </si>
  <si>
    <t>Exportations – secteur extractif</t>
  </si>
  <si>
    <t>Exportations – tous les secteurs</t>
  </si>
  <si>
    <t>Emploi – secteur extractif – hommes</t>
  </si>
  <si>
    <t>personnes</t>
  </si>
  <si>
    <t>Emploi – secteur extractif – femmes</t>
  </si>
  <si>
    <t>Emploi – secteur extractif</t>
  </si>
  <si>
    <t>Emploi – tous les secteurs</t>
  </si>
  <si>
    <t>Investissements – secteur extractif</t>
  </si>
  <si>
    <t>Investissements – tous les secteurs</t>
  </si>
  <si>
    <t>Le gouvernement divulgue-t-il des informations sur la localisation des principales activités extractives dans le pays ?</t>
  </si>
  <si>
    <t>Exigence 6.4 : Impact sur l’environnement</t>
  </si>
  <si>
    <t>Objectif de l’Exigence 6.4</t>
  </si>
  <si>
    <t>Accomplissement de progrès relativement à l’objectif de l’Exigence, afin de jeter les bases permettant aux parties prenantes d’évaluer l’adéquation du cadre réglementaire et des efforts de suivi, pour gérer l’impact du secteur extractif sur l’environnement et pour déterminer le niveau de respect par les entreprises extractives des obligations liées à l’environnement.</t>
  </si>
  <si>
    <t>L’Exigence 6.4 s’applique-t-elle au cours de la période sous revue ?</t>
  </si>
  <si>
    <t>les règles juridiques et administratives pertinentes en matière de gestion de l’environnement ?</t>
  </si>
  <si>
    <t>les bases de données contenant des évaluations de l’impact sur l’environnement, les plans de certification ou des documents similaires concernant la gestion de l’environnement ?</t>
  </si>
  <si>
    <t>d’autres données pertinentes concernant les procédures de suivi et d’administration de l’environnement ?</t>
  </si>
  <si>
    <t>Politique du gouvernement sur la divulgation des contrats et des licences</t>
  </si>
  <si>
    <t>Registre des licences pour un ou plusieurs autre(s) secteur(s) - ajoutez des lignes s'il y en a plusieurs</t>
  </si>
  <si>
    <t>Existe-t-il une liste accessible au public de toutes les licences d'exploitation et d'exploration en cours ?</t>
  </si>
  <si>
    <t>Commentaires du Secrétariat international pour le soutien à la pré-Validation. Révision de l'équipe pays</t>
  </si>
  <si>
    <t>Version 1.2 de juin 2022</t>
  </si>
  <si>
    <t>Commentaires du Secrétariat international pour le soutien à la pré-validation. Révision de l'équipe pays</t>
  </si>
  <si>
    <t>Où les règles et pratiques statutaires concernant les relations financières des entreprises d’État avec le gouvernement sont-elles présentées ?</t>
  </si>
  <si>
    <t>Où les règles et pratiques statutaires concernant les droits des entreprises d’État à des transferts de la part du gouvernement sont-elles présentées ?</t>
  </si>
  <si>
    <t>Où les règles et pratiques statutaires concernant la répartition des bénéfices des entreprises d’État sont-elles présentées ?</t>
  </si>
  <si>
    <t>Où les règles et pratiques statutaires concernant la capacité des entreprises d’État à conserver des bénéfices sont-elles présentées ?</t>
  </si>
  <si>
    <t>Où les règles et pratiques statutaires concernant les réinvestissements des entreprises d’État ?</t>
  </si>
  <si>
    <t>Où les règles et pratiques statutaires concernant le financement des entreprises d’État par des tiers sont-elles présentées ?</t>
  </si>
  <si>
    <t>Respect des assurances qualité du groupe multipartite ?</t>
  </si>
  <si>
    <t>&lt; Oui / Non / Partiellement &gt;</t>
  </si>
  <si>
    <t>Modèles de rapportage soumis ?</t>
  </si>
  <si>
    <t>Accomplissement de progrès relativement à l’objectif de l’Exigence, pour assurer la transparence dans la vente de revenus en nature provenant de minéraux, de pétrole et de gaz, afin que le public puisse déterminer si les valeurs des ventes correspondent ou non aux valeurs du marché et de garantir la traçabilité du produit de la vente de ces matières premières au Trésor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</si>
</sst>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_ ;_ * \-#,##0_ ;_ * &quot;-&quot;??_ ;_ @_ "/>
    <numFmt numFmtId="166" formatCode="yyyy\-mm\-dd"/>
    <numFmt numFmtId="167" formatCode="_ * #,##0.0000_ ;_ * \-#,##0.0000_ ;_ * &quot;-&quot;??_ ;_ @_ "/>
    <numFmt numFmtId="168" formatCode="0.0%"/>
  </numFmts>
  <fonts count="78" x14ac:knownFonts="1">
    <font>
      <sz val="12"/>
      <color theme="1"/>
      <name val="Calibri"/>
      <family val="2"/>
      <scheme val="minor"/>
    </font>
    <font>
      <sz val="11"/>
      <color theme="1"/>
      <name val="Franklin Gothic Book"/>
      <family val="2"/>
    </font>
    <font>
      <sz val="11"/>
      <color theme="1"/>
      <name val="Franklin Gothic Book"/>
      <family val="2"/>
    </font>
    <font>
      <sz val="12"/>
      <color theme="1"/>
      <name val="Calibri"/>
      <family val="2"/>
      <scheme val="minor"/>
    </font>
    <font>
      <b/>
      <sz val="12"/>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u/>
      <sz val="11"/>
      <color rgb="FF188FBB"/>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b/>
      <u/>
      <sz val="11"/>
      <color rgb="FF000000"/>
      <name val="Franklin Gothic Book"/>
      <family val="2"/>
    </font>
    <font>
      <i/>
      <vertAlign val="superscript"/>
      <sz val="11"/>
      <color rgb="FF000000"/>
      <name val="Franklin Gothic Book"/>
      <family val="2"/>
    </font>
    <font>
      <vertAlign val="superscript"/>
      <sz val="12"/>
      <color theme="1"/>
      <name val="Calibri"/>
      <family val="2"/>
      <scheme val="minor"/>
    </font>
    <font>
      <i/>
      <vertAlign val="superscript"/>
      <sz val="11"/>
      <color theme="1"/>
      <name val="Franklin Gothic Book"/>
      <family val="2"/>
    </font>
    <font>
      <u/>
      <sz val="11"/>
      <color theme="1"/>
      <name val="Franklin Gothic Book"/>
      <family val="2"/>
    </font>
    <font>
      <b/>
      <sz val="20"/>
      <color rgb="FF000000"/>
      <name val="Franklin Gothic Book"/>
      <family val="2"/>
    </font>
    <font>
      <b/>
      <sz val="20"/>
      <color theme="1"/>
      <name val="Franklin Gothic Book"/>
      <family val="2"/>
    </font>
    <font>
      <vertAlign val="superscript"/>
      <sz val="12"/>
      <color theme="1"/>
      <name val="Franklin Gothic Book"/>
      <family val="2"/>
    </font>
    <font>
      <i/>
      <sz val="12"/>
      <color rgb="FF000000"/>
      <name val="Calibri"/>
      <family val="2"/>
      <scheme val="minor"/>
    </font>
    <font>
      <b/>
      <i/>
      <u/>
      <sz val="12"/>
      <color theme="1"/>
      <name val="Franklin Gothic Book"/>
      <family val="2"/>
    </font>
    <font>
      <b/>
      <i/>
      <u/>
      <sz val="12"/>
      <color rgb="FF000000"/>
      <name val="Franklin Gothic Book"/>
      <family val="2"/>
    </font>
    <font>
      <sz val="11"/>
      <color theme="1"/>
      <name val="Franklin Gothic Book"/>
      <family val="2"/>
    </font>
  </fonts>
  <fills count="14">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rgb="FFF7A516"/>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77">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auto="1"/>
      </right>
      <top style="thin">
        <color indexed="64"/>
      </top>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style="hair">
        <color auto="1"/>
      </top>
      <bottom style="thin">
        <color auto="1"/>
      </bottom>
      <diagonal/>
    </border>
    <border>
      <left style="hair">
        <color auto="1"/>
      </left>
      <right/>
      <top/>
      <bottom style="hair">
        <color auto="1"/>
      </bottom>
      <diagonal/>
    </border>
    <border>
      <left/>
      <right style="hair">
        <color auto="1"/>
      </right>
      <top style="hair">
        <color auto="1"/>
      </top>
      <bottom style="thin">
        <color auto="1"/>
      </bottom>
      <diagonal/>
    </border>
    <border>
      <left style="dashed">
        <color indexed="64"/>
      </left>
      <right/>
      <top/>
      <bottom/>
      <diagonal/>
    </border>
    <border>
      <left style="dashed">
        <color indexed="64"/>
      </left>
      <right style="thin">
        <color indexed="64"/>
      </right>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diagonal/>
    </border>
    <border>
      <left style="hair">
        <color auto="1"/>
      </left>
      <right style="hair">
        <color auto="1"/>
      </right>
      <top style="thin">
        <color auto="1"/>
      </top>
      <bottom style="thin">
        <color indexed="64"/>
      </bottom>
      <diagonal/>
    </border>
    <border>
      <left style="dashed">
        <color indexed="64"/>
      </left>
      <right style="dashed">
        <color indexed="64"/>
      </right>
      <top style="dashed">
        <color indexed="64"/>
      </top>
      <bottom style="thin">
        <color indexed="64"/>
      </bottom>
      <diagonal/>
    </border>
    <border>
      <left/>
      <right style="dashed">
        <color indexed="64"/>
      </right>
      <top/>
      <bottom style="thin">
        <color indexed="64"/>
      </bottom>
      <diagonal/>
    </border>
    <border>
      <left style="hair">
        <color auto="1"/>
      </left>
      <right/>
      <top style="hair">
        <color auto="1"/>
      </top>
      <bottom style="hair">
        <color auto="1"/>
      </bottom>
      <diagonal/>
    </border>
  </borders>
  <cellStyleXfs count="8">
    <xf numFmtId="0" fontId="0" fillId="0" borderId="0"/>
    <xf numFmtId="0" fontId="5" fillId="0" borderId="0" applyNumberFormat="0" applyFill="0" applyBorder="0" applyAlignment="0" applyProtection="0"/>
    <xf numFmtId="0" fontId="3" fillId="0" borderId="0"/>
    <xf numFmtId="0" fontId="5" fillId="0" borderId="0" applyNumberFormat="0" applyFill="0" applyBorder="0" applyAlignment="0" applyProtection="0"/>
    <xf numFmtId="0" fontId="25" fillId="0" borderId="0" applyNumberFormat="0" applyFill="0" applyBorder="0" applyAlignment="0" applyProtection="0"/>
    <xf numFmtId="164" fontId="32" fillId="0" borderId="0" applyFont="0" applyFill="0" applyBorder="0" applyAlignment="0" applyProtection="0"/>
    <xf numFmtId="0" fontId="32" fillId="0" borderId="0"/>
    <xf numFmtId="0" fontId="42" fillId="0" borderId="0" applyNumberFormat="0" applyFill="0" applyBorder="0" applyAlignment="0" applyProtection="0"/>
  </cellStyleXfs>
  <cellXfs count="455">
    <xf numFmtId="0" fontId="0" fillId="0" borderId="0" xfId="0"/>
    <xf numFmtId="0" fontId="6" fillId="0" borderId="0" xfId="0" applyFont="1"/>
    <xf numFmtId="0" fontId="7" fillId="0" borderId="0" xfId="2" applyFont="1" applyAlignment="1">
      <alignment horizontal="left" vertical="center"/>
    </xf>
    <xf numFmtId="0" fontId="8" fillId="0" borderId="0" xfId="2" applyFont="1" applyAlignment="1">
      <alignment horizontal="left" vertical="center"/>
    </xf>
    <xf numFmtId="0" fontId="9" fillId="0" borderId="0" xfId="2" applyFont="1" applyAlignment="1">
      <alignment horizontal="left" vertical="center"/>
    </xf>
    <xf numFmtId="0" fontId="10" fillId="0" borderId="0" xfId="2" applyFont="1" applyAlignment="1">
      <alignment horizontal="left" vertical="center"/>
    </xf>
    <xf numFmtId="0" fontId="11" fillId="3" borderId="3" xfId="2" applyFont="1" applyFill="1" applyBorder="1" applyAlignment="1">
      <alignment vertical="center" wrapText="1"/>
    </xf>
    <xf numFmtId="0" fontId="11" fillId="3" borderId="6" xfId="2" applyFont="1" applyFill="1" applyBorder="1" applyAlignment="1">
      <alignment vertical="center" wrapText="1"/>
    </xf>
    <xf numFmtId="0" fontId="10" fillId="0" borderId="8" xfId="2" applyFont="1" applyBorder="1" applyAlignment="1">
      <alignment horizontal="left" vertical="center"/>
    </xf>
    <xf numFmtId="0" fontId="11" fillId="3" borderId="8" xfId="2" applyFont="1" applyFill="1" applyBorder="1" applyAlignment="1">
      <alignment vertical="center" wrapText="1"/>
    </xf>
    <xf numFmtId="0" fontId="0" fillId="0" borderId="10" xfId="0" applyBorder="1"/>
    <xf numFmtId="0" fontId="10" fillId="0" borderId="10" xfId="2" applyFont="1" applyBorder="1" applyAlignment="1">
      <alignment horizontal="left" vertical="center"/>
    </xf>
    <xf numFmtId="0" fontId="11" fillId="3" borderId="10" xfId="2" applyFont="1" applyFill="1" applyBorder="1" applyAlignment="1">
      <alignment vertical="center" wrapText="1"/>
    </xf>
    <xf numFmtId="0" fontId="0" fillId="0" borderId="0" xfId="0" applyAlignment="1">
      <alignment horizontal="left"/>
    </xf>
    <xf numFmtId="0" fontId="10" fillId="0" borderId="8" xfId="2" applyFont="1" applyBorder="1" applyAlignment="1">
      <alignment vertical="center"/>
    </xf>
    <xf numFmtId="0" fontId="11" fillId="0" borderId="6" xfId="2" applyFont="1" applyBorder="1" applyAlignment="1">
      <alignment horizontal="left" vertical="center" wrapText="1" indent="1"/>
    </xf>
    <xf numFmtId="0" fontId="11" fillId="0" borderId="8" xfId="2" applyFont="1" applyBorder="1" applyAlignment="1">
      <alignment horizontal="left" vertical="center" wrapText="1" indent="1"/>
    </xf>
    <xf numFmtId="0" fontId="11" fillId="0" borderId="8" xfId="2" applyFont="1" applyBorder="1" applyAlignment="1">
      <alignment horizontal="left" vertical="center" wrapText="1" indent="3"/>
    </xf>
    <xf numFmtId="0" fontId="11" fillId="0" borderId="10" xfId="2" applyFont="1" applyBorder="1" applyAlignment="1">
      <alignment horizontal="left" vertical="center" wrapText="1" indent="3"/>
    </xf>
    <xf numFmtId="0" fontId="13" fillId="0" borderId="6" xfId="1" applyFont="1" applyFill="1" applyBorder="1" applyAlignment="1">
      <alignment horizontal="left" vertical="center" wrapText="1"/>
    </xf>
    <xf numFmtId="0" fontId="11" fillId="0" borderId="8" xfId="2" applyFont="1" applyBorder="1" applyAlignment="1">
      <alignment vertical="center" wrapText="1"/>
    </xf>
    <xf numFmtId="0" fontId="21" fillId="0" borderId="0" xfId="2" applyFont="1" applyAlignment="1">
      <alignment horizontal="left" vertical="center" wrapText="1"/>
    </xf>
    <xf numFmtId="0" fontId="21" fillId="0" borderId="11" xfId="2" applyFont="1" applyBorder="1" applyAlignment="1">
      <alignment horizontal="left" vertical="center" wrapText="1"/>
    </xf>
    <xf numFmtId="0" fontId="22" fillId="4" borderId="11" xfId="2" applyFont="1" applyFill="1" applyBorder="1" applyAlignment="1">
      <alignment horizontal="left" vertical="center" wrapText="1"/>
    </xf>
    <xf numFmtId="0" fontId="7" fillId="0" borderId="8" xfId="2" applyFont="1" applyBorder="1" applyAlignment="1">
      <alignment horizontal="left" vertical="center"/>
    </xf>
    <xf numFmtId="0" fontId="21" fillId="0" borderId="8" xfId="2" applyFont="1" applyBorder="1" applyAlignment="1">
      <alignment horizontal="left" vertical="center" wrapText="1"/>
    </xf>
    <xf numFmtId="0" fontId="0" fillId="0" borderId="8" xfId="0" applyBorder="1"/>
    <xf numFmtId="0" fontId="0" fillId="0" borderId="8" xfId="0" applyBorder="1" applyAlignment="1">
      <alignment vertical="center"/>
    </xf>
    <xf numFmtId="0" fontId="18" fillId="0" borderId="0" xfId="2" applyFont="1" applyAlignment="1">
      <alignment horizontal="left" vertical="center" wrapText="1"/>
    </xf>
    <xf numFmtId="0" fontId="22" fillId="4" borderId="0" xfId="2" applyFont="1" applyFill="1" applyAlignment="1">
      <alignment horizontal="left" vertical="center" wrapText="1"/>
    </xf>
    <xf numFmtId="0" fontId="4" fillId="0" borderId="0" xfId="0" applyFont="1"/>
    <xf numFmtId="0" fontId="7" fillId="0" borderId="6" xfId="2" applyFont="1" applyBorder="1" applyAlignment="1">
      <alignment horizontal="left" vertical="center" wrapText="1"/>
    </xf>
    <xf numFmtId="0" fontId="9" fillId="0" borderId="6" xfId="2" applyFont="1" applyBorder="1" applyAlignment="1">
      <alignment horizontal="left" vertical="center" wrapText="1"/>
    </xf>
    <xf numFmtId="0" fontId="8" fillId="0" borderId="8" xfId="2" applyFont="1" applyBorder="1" applyAlignment="1">
      <alignment horizontal="left" vertical="center"/>
    </xf>
    <xf numFmtId="0" fontId="9" fillId="0" borderId="8" xfId="2" applyFont="1" applyBorder="1" applyAlignment="1">
      <alignment horizontal="left" vertical="center"/>
    </xf>
    <xf numFmtId="0" fontId="7" fillId="0" borderId="10" xfId="2" applyFont="1" applyBorder="1" applyAlignment="1">
      <alignment horizontal="left" vertical="center"/>
    </xf>
    <xf numFmtId="0" fontId="7" fillId="0" borderId="5" xfId="2" applyFont="1" applyBorder="1" applyAlignment="1">
      <alignment horizontal="left" vertical="center"/>
    </xf>
    <xf numFmtId="0" fontId="8" fillId="0" borderId="6" xfId="2" applyFont="1" applyBorder="1" applyAlignment="1">
      <alignment horizontal="left" vertical="center"/>
    </xf>
    <xf numFmtId="0" fontId="7" fillId="0" borderId="6" xfId="2" applyFont="1" applyBorder="1" applyAlignment="1">
      <alignment horizontal="left" vertical="center"/>
    </xf>
    <xf numFmtId="0" fontId="12" fillId="0" borderId="8" xfId="1" applyFont="1" applyFill="1" applyBorder="1" applyAlignment="1">
      <alignment horizontal="left" vertical="center" wrapText="1" indent="1"/>
    </xf>
    <xf numFmtId="0" fontId="12" fillId="0" borderId="8" xfId="1" applyFont="1" applyFill="1" applyBorder="1" applyAlignment="1">
      <alignment horizontal="left" vertical="center" wrapText="1" indent="2"/>
    </xf>
    <xf numFmtId="0" fontId="7" fillId="0" borderId="7" xfId="2" applyFont="1" applyBorder="1" applyAlignment="1">
      <alignment horizontal="left" vertical="center"/>
    </xf>
    <xf numFmtId="0" fontId="20" fillId="0" borderId="8" xfId="2" applyFont="1" applyBorder="1" applyAlignment="1">
      <alignment horizontal="left" vertical="center" wrapText="1"/>
    </xf>
    <xf numFmtId="0" fontId="22" fillId="4" borderId="8" xfId="2" applyFont="1" applyFill="1" applyBorder="1" applyAlignment="1">
      <alignment horizontal="left" vertical="center" wrapText="1"/>
    </xf>
    <xf numFmtId="0" fontId="12" fillId="0" borderId="10" xfId="1" applyFont="1" applyFill="1" applyBorder="1" applyAlignment="1">
      <alignment horizontal="left" vertical="center" wrapText="1" indent="1"/>
    </xf>
    <xf numFmtId="0" fontId="12" fillId="0" borderId="8" xfId="1" applyFont="1" applyFill="1" applyBorder="1" applyAlignment="1">
      <alignment horizontal="left" vertical="center" wrapText="1" indent="3"/>
    </xf>
    <xf numFmtId="0" fontId="0" fillId="0" borderId="9" xfId="0" applyBorder="1"/>
    <xf numFmtId="0" fontId="12" fillId="0" borderId="10" xfId="1" applyFont="1" applyFill="1" applyBorder="1" applyAlignment="1">
      <alignment horizontal="left" vertical="center" wrapText="1" indent="3"/>
    </xf>
    <xf numFmtId="0" fontId="21" fillId="0" borderId="10" xfId="2" applyFont="1" applyBorder="1" applyAlignment="1">
      <alignment horizontal="left" vertical="center" wrapText="1"/>
    </xf>
    <xf numFmtId="0" fontId="11" fillId="0" borderId="8" xfId="2" applyFont="1" applyBorder="1" applyAlignment="1">
      <alignment horizontal="left" vertical="center" indent="1"/>
    </xf>
    <xf numFmtId="0" fontId="11" fillId="0" borderId="8" xfId="2" applyFont="1" applyBorder="1" applyAlignment="1">
      <alignment horizontal="left" vertical="center" indent="3"/>
    </xf>
    <xf numFmtId="0" fontId="14" fillId="3" borderId="8" xfId="2" applyFont="1" applyFill="1" applyBorder="1" applyAlignment="1">
      <alignment vertical="center"/>
    </xf>
    <xf numFmtId="0" fontId="12" fillId="0" borderId="8" xfId="1" applyFont="1" applyFill="1" applyBorder="1" applyAlignment="1">
      <alignment horizontal="left" vertical="center" wrapText="1"/>
    </xf>
    <xf numFmtId="0" fontId="9" fillId="0" borderId="5" xfId="2" applyFont="1" applyBorder="1" applyAlignment="1">
      <alignment horizontal="left" vertical="center"/>
    </xf>
    <xf numFmtId="0" fontId="9" fillId="0" borderId="7" xfId="2" applyFont="1" applyBorder="1" applyAlignment="1">
      <alignment horizontal="left" vertical="center"/>
    </xf>
    <xf numFmtId="0" fontId="18" fillId="0" borderId="7" xfId="2" applyFont="1" applyBorder="1" applyAlignment="1">
      <alignment horizontal="left" vertical="center"/>
    </xf>
    <xf numFmtId="0" fontId="10" fillId="0" borderId="14" xfId="2" applyFont="1" applyBorder="1" applyAlignment="1">
      <alignment horizontal="left" vertical="center"/>
    </xf>
    <xf numFmtId="0" fontId="21" fillId="0" borderId="14" xfId="2" applyFont="1" applyBorder="1" applyAlignment="1">
      <alignment horizontal="left" vertical="center" wrapText="1"/>
    </xf>
    <xf numFmtId="0" fontId="11" fillId="3" borderId="14" xfId="2" applyFont="1" applyFill="1" applyBorder="1" applyAlignment="1">
      <alignment vertical="center" wrapText="1"/>
    </xf>
    <xf numFmtId="0" fontId="0" fillId="0" borderId="14" xfId="0" applyBorder="1"/>
    <xf numFmtId="0" fontId="12" fillId="0" borderId="14" xfId="1" applyFont="1" applyFill="1" applyBorder="1" applyAlignment="1">
      <alignment horizontal="left" vertical="center" wrapText="1" indent="3"/>
    </xf>
    <xf numFmtId="0" fontId="14" fillId="0" borderId="8" xfId="2" applyFont="1" applyBorder="1" applyAlignment="1">
      <alignment horizontal="left" vertical="center" wrapText="1"/>
    </xf>
    <xf numFmtId="0" fontId="0" fillId="0" borderId="7" xfId="0" applyBorder="1"/>
    <xf numFmtId="0" fontId="10" fillId="0" borderId="8" xfId="0" applyFont="1" applyBorder="1"/>
    <xf numFmtId="0" fontId="21" fillId="0" borderId="8" xfId="2" applyFont="1" applyBorder="1" applyAlignment="1">
      <alignment horizontal="left" vertical="center"/>
    </xf>
    <xf numFmtId="0" fontId="11" fillId="0" borderId="8" xfId="2" applyFont="1" applyBorder="1" applyAlignment="1">
      <alignment horizontal="left" vertical="center" wrapText="1"/>
    </xf>
    <xf numFmtId="0" fontId="0" fillId="0" borderId="10" xfId="0" applyBorder="1" applyAlignment="1">
      <alignment wrapText="1"/>
    </xf>
    <xf numFmtId="0" fontId="11" fillId="0" borderId="14" xfId="2" applyFont="1" applyBorder="1" applyAlignment="1">
      <alignment horizontal="left" vertical="center" wrapText="1"/>
    </xf>
    <xf numFmtId="0" fontId="12" fillId="6" borderId="8" xfId="1" applyFont="1" applyFill="1" applyBorder="1" applyAlignment="1">
      <alignment horizontal="left" vertical="center" wrapText="1" indent="3"/>
    </xf>
    <xf numFmtId="0" fontId="4" fillId="0" borderId="7" xfId="0" applyFont="1" applyBorder="1" applyAlignment="1">
      <alignment horizontal="left" vertical="center" wrapText="1"/>
    </xf>
    <xf numFmtId="0" fontId="4" fillId="0" borderId="7" xfId="0" applyFont="1" applyBorder="1"/>
    <xf numFmtId="0" fontId="4" fillId="0" borderId="9" xfId="0" applyFont="1" applyBorder="1"/>
    <xf numFmtId="0" fontId="22" fillId="0" borderId="8" xfId="2" applyFont="1" applyBorder="1" applyAlignment="1">
      <alignment horizontal="left" vertical="center" wrapText="1"/>
    </xf>
    <xf numFmtId="0" fontId="8" fillId="0" borderId="6" xfId="2" applyFont="1" applyBorder="1" applyAlignment="1">
      <alignment horizontal="left" vertical="center" wrapText="1"/>
    </xf>
    <xf numFmtId="0" fontId="11" fillId="0" borderId="8" xfId="2" applyFont="1" applyBorder="1" applyAlignment="1">
      <alignment vertical="center"/>
    </xf>
    <xf numFmtId="0" fontId="19" fillId="0" borderId="8" xfId="0" applyFont="1" applyBorder="1" applyAlignment="1">
      <alignment vertical="center"/>
    </xf>
    <xf numFmtId="0" fontId="19" fillId="0" borderId="8" xfId="0" applyFont="1" applyBorder="1" applyAlignment="1">
      <alignment vertical="center" wrapText="1"/>
    </xf>
    <xf numFmtId="0" fontId="4" fillId="0" borderId="7" xfId="0" applyFont="1" applyBorder="1" applyAlignment="1">
      <alignment vertical="center"/>
    </xf>
    <xf numFmtId="0" fontId="0" fillId="0" borderId="10" xfId="0" applyBorder="1" applyAlignment="1">
      <alignment horizontal="left"/>
    </xf>
    <xf numFmtId="0" fontId="11" fillId="3" borderId="8" xfId="2" applyFont="1" applyFill="1" applyBorder="1" applyAlignment="1">
      <alignment horizontal="center" vertical="center" wrapText="1"/>
    </xf>
    <xf numFmtId="0" fontId="21" fillId="0" borderId="0" xfId="2" applyFont="1" applyAlignment="1">
      <alignment horizontal="left" vertical="center"/>
    </xf>
    <xf numFmtId="0" fontId="19" fillId="0" borderId="0" xfId="2" applyFont="1" applyAlignment="1">
      <alignment horizontal="left" vertical="center"/>
    </xf>
    <xf numFmtId="0" fontId="18" fillId="0" borderId="0" xfId="2" applyFont="1" applyAlignment="1">
      <alignment horizontal="left" vertical="center"/>
    </xf>
    <xf numFmtId="0" fontId="31" fillId="0" borderId="0" xfId="2" applyFont="1" applyAlignment="1">
      <alignment vertical="center"/>
    </xf>
    <xf numFmtId="0" fontId="19" fillId="0" borderId="0" xfId="2" applyFont="1" applyAlignment="1">
      <alignment vertical="center"/>
    </xf>
    <xf numFmtId="164" fontId="19" fillId="0" borderId="0" xfId="5" applyFont="1" applyFill="1" applyAlignment="1">
      <alignment horizontal="left" vertical="center"/>
    </xf>
    <xf numFmtId="0" fontId="19" fillId="9" borderId="25" xfId="2" applyFont="1" applyFill="1" applyBorder="1" applyAlignment="1">
      <alignment vertical="center"/>
    </xf>
    <xf numFmtId="0" fontId="19" fillId="7" borderId="26" xfId="2" applyFont="1" applyFill="1" applyBorder="1" applyAlignment="1">
      <alignment vertical="center"/>
    </xf>
    <xf numFmtId="0" fontId="19" fillId="9" borderId="27" xfId="2" applyFont="1" applyFill="1" applyBorder="1" applyAlignment="1">
      <alignment vertical="center"/>
    </xf>
    <xf numFmtId="165" fontId="19" fillId="0" borderId="0" xfId="5" applyNumberFormat="1" applyFont="1" applyFill="1" applyAlignment="1">
      <alignment horizontal="left" vertical="center"/>
    </xf>
    <xf numFmtId="0" fontId="10" fillId="0" borderId="0" xfId="6" applyFont="1"/>
    <xf numFmtId="0" fontId="11" fillId="0" borderId="28" xfId="2" applyFont="1" applyBorder="1" applyAlignment="1" applyProtection="1">
      <alignment vertical="center"/>
      <protection locked="0"/>
    </xf>
    <xf numFmtId="0" fontId="19" fillId="0" borderId="29" xfId="2" applyFont="1" applyBorder="1" applyAlignment="1">
      <alignment horizontal="left" vertical="center"/>
    </xf>
    <xf numFmtId="0" fontId="11" fillId="0" borderId="30" xfId="2" applyFont="1" applyBorder="1" applyAlignment="1">
      <alignment vertical="center"/>
    </xf>
    <xf numFmtId="0" fontId="19" fillId="0" borderId="31" xfId="2" applyFont="1" applyBorder="1" applyAlignment="1">
      <alignment horizontal="left" vertical="center"/>
    </xf>
    <xf numFmtId="0" fontId="43" fillId="0" borderId="0" xfId="7" applyFont="1"/>
    <xf numFmtId="0" fontId="18" fillId="10" borderId="29" xfId="6" applyFont="1" applyFill="1" applyBorder="1" applyAlignment="1">
      <alignment vertical="center"/>
    </xf>
    <xf numFmtId="0" fontId="20" fillId="0" borderId="0" xfId="2" applyFont="1" applyAlignment="1">
      <alignment vertical="center"/>
    </xf>
    <xf numFmtId="0" fontId="43" fillId="0" borderId="0" xfId="7" applyNumberFormat="1" applyFont="1"/>
    <xf numFmtId="0" fontId="19" fillId="0" borderId="0" xfId="6" applyFont="1"/>
    <xf numFmtId="0" fontId="44" fillId="0" borderId="38" xfId="6" applyFont="1" applyBorder="1"/>
    <xf numFmtId="164" fontId="18" fillId="0" borderId="39" xfId="5" applyFont="1" applyBorder="1"/>
    <xf numFmtId="0" fontId="45" fillId="0" borderId="0" xfId="6" applyFont="1"/>
    <xf numFmtId="0" fontId="18" fillId="7" borderId="0" xfId="6" applyFont="1" applyFill="1" applyAlignment="1">
      <alignment vertical="center"/>
    </xf>
    <xf numFmtId="0" fontId="19" fillId="7" borderId="0" xfId="2" applyFont="1" applyFill="1" applyAlignment="1">
      <alignment horizontal="left" vertical="center"/>
    </xf>
    <xf numFmtId="164" fontId="19" fillId="7" borderId="0" xfId="5" applyFont="1" applyFill="1" applyBorder="1" applyAlignment="1">
      <alignment horizontal="left" vertical="center"/>
    </xf>
    <xf numFmtId="0" fontId="18" fillId="7" borderId="23" xfId="2" applyFont="1" applyFill="1" applyBorder="1" applyAlignment="1">
      <alignment horizontal="left" vertical="center"/>
    </xf>
    <xf numFmtId="164" fontId="18" fillId="7" borderId="23" xfId="5" applyFont="1" applyFill="1" applyBorder="1" applyAlignment="1">
      <alignment horizontal="left" vertical="center"/>
    </xf>
    <xf numFmtId="0" fontId="19" fillId="7" borderId="23" xfId="2" applyFont="1" applyFill="1" applyBorder="1" applyAlignment="1">
      <alignment horizontal="left" vertical="center"/>
    </xf>
    <xf numFmtId="164" fontId="19" fillId="7" borderId="23" xfId="5" applyFont="1" applyFill="1" applyBorder="1" applyAlignment="1">
      <alignment horizontal="left" vertical="center"/>
    </xf>
    <xf numFmtId="0" fontId="19" fillId="7" borderId="23" xfId="6" applyFont="1" applyFill="1" applyBorder="1"/>
    <xf numFmtId="0" fontId="19" fillId="7" borderId="40" xfId="2" applyFont="1" applyFill="1" applyBorder="1" applyAlignment="1">
      <alignment horizontal="left" vertical="center"/>
    </xf>
    <xf numFmtId="164" fontId="19" fillId="7" borderId="40" xfId="5" applyFont="1" applyFill="1" applyBorder="1" applyAlignment="1">
      <alignment horizontal="left" vertical="center"/>
    </xf>
    <xf numFmtId="43" fontId="45" fillId="0" borderId="0" xfId="6" applyNumberFormat="1" applyFont="1"/>
    <xf numFmtId="165" fontId="45" fillId="0" borderId="0" xfId="6" applyNumberFormat="1" applyFont="1"/>
    <xf numFmtId="0" fontId="18" fillId="0" borderId="42" xfId="6" applyFont="1" applyBorder="1"/>
    <xf numFmtId="164" fontId="18" fillId="0" borderId="0" xfId="5" applyFont="1" applyBorder="1"/>
    <xf numFmtId="0" fontId="18" fillId="0" borderId="0" xfId="6" applyFont="1"/>
    <xf numFmtId="0" fontId="18" fillId="0" borderId="38" xfId="6" applyFont="1" applyBorder="1"/>
    <xf numFmtId="0" fontId="49" fillId="0" borderId="0" xfId="2" applyFont="1" applyAlignment="1">
      <alignment horizontal="left" vertical="center"/>
    </xf>
    <xf numFmtId="0" fontId="50" fillId="0" borderId="0" xfId="2" applyFont="1" applyAlignment="1">
      <alignment horizontal="left" vertical="center"/>
    </xf>
    <xf numFmtId="0" fontId="51" fillId="0" borderId="0" xfId="2" applyFont="1" applyAlignment="1">
      <alignment horizontal="left" vertical="center"/>
    </xf>
    <xf numFmtId="0" fontId="51" fillId="3" borderId="43" xfId="2" applyFont="1" applyFill="1" applyBorder="1" applyAlignment="1">
      <alignment horizontal="left" vertical="center"/>
    </xf>
    <xf numFmtId="0" fontId="10" fillId="11" borderId="0" xfId="2" applyFont="1" applyFill="1" applyAlignment="1">
      <alignment horizontal="left" vertical="center"/>
    </xf>
    <xf numFmtId="0" fontId="52" fillId="2" borderId="43" xfId="2" applyFont="1" applyFill="1" applyBorder="1" applyAlignment="1">
      <alignment horizontal="left" vertical="center"/>
    </xf>
    <xf numFmtId="0" fontId="52" fillId="0" borderId="43" xfId="2" applyFont="1" applyBorder="1" applyAlignment="1">
      <alignment horizontal="left" vertical="center"/>
    </xf>
    <xf numFmtId="0" fontId="50" fillId="0" borderId="0" xfId="2" quotePrefix="1" applyFont="1" applyAlignment="1">
      <alignment horizontal="left" vertical="center"/>
    </xf>
    <xf numFmtId="0" fontId="28" fillId="0" borderId="0" xfId="2" applyFont="1" applyAlignment="1" applyProtection="1">
      <alignment vertical="center"/>
      <protection locked="0"/>
    </xf>
    <xf numFmtId="0" fontId="50" fillId="0" borderId="0" xfId="2" applyFont="1" applyAlignment="1">
      <alignment vertical="center"/>
    </xf>
    <xf numFmtId="0" fontId="53" fillId="0" borderId="0" xfId="2" applyFont="1" applyAlignment="1">
      <alignment horizontal="left" vertical="center"/>
    </xf>
    <xf numFmtId="0" fontId="8" fillId="0" borderId="29" xfId="2" applyFont="1" applyBorder="1" applyAlignment="1" applyProtection="1">
      <alignment horizontal="left" vertical="center"/>
      <protection locked="0"/>
    </xf>
    <xf numFmtId="0" fontId="7" fillId="0" borderId="29" xfId="2" applyFont="1" applyBorder="1" applyAlignment="1">
      <alignment horizontal="left" vertical="center"/>
    </xf>
    <xf numFmtId="0" fontId="8" fillId="0" borderId="29" xfId="2" applyFont="1" applyBorder="1" applyAlignment="1">
      <alignment horizontal="left" vertical="center"/>
    </xf>
    <xf numFmtId="0" fontId="9" fillId="0" borderId="29" xfId="2" applyFont="1" applyBorder="1" applyAlignment="1">
      <alignment horizontal="left" vertical="center"/>
    </xf>
    <xf numFmtId="0" fontId="54" fillId="0" borderId="37" xfId="2" applyFont="1" applyBorder="1" applyAlignment="1">
      <alignment vertical="center"/>
    </xf>
    <xf numFmtId="0" fontId="20" fillId="0" borderId="28" xfId="2" applyFont="1" applyBorder="1" applyAlignment="1" applyProtection="1">
      <alignment vertical="center"/>
      <protection locked="0"/>
    </xf>
    <xf numFmtId="0" fontId="11" fillId="0" borderId="29" xfId="2" applyFont="1" applyBorder="1" applyAlignment="1">
      <alignment horizontal="left" vertical="center"/>
    </xf>
    <xf numFmtId="0" fontId="55" fillId="0" borderId="0" xfId="2" applyFont="1" applyAlignment="1">
      <alignment horizontal="left" vertical="center"/>
    </xf>
    <xf numFmtId="0" fontId="11" fillId="0" borderId="37" xfId="2" applyFont="1" applyBorder="1" applyAlignment="1" applyProtection="1">
      <alignment horizontal="left" vertical="center" indent="2"/>
      <protection locked="0"/>
    </xf>
    <xf numFmtId="0" fontId="11" fillId="3" borderId="44" xfId="2" applyFont="1" applyFill="1" applyBorder="1" applyAlignment="1">
      <alignment vertical="center"/>
    </xf>
    <xf numFmtId="0" fontId="19" fillId="2" borderId="45" xfId="2" applyFont="1" applyFill="1" applyBorder="1" applyAlignment="1">
      <alignment horizontal="left" vertical="center"/>
    </xf>
    <xf numFmtId="0" fontId="11" fillId="0" borderId="44" xfId="2" applyFont="1" applyBorder="1" applyAlignment="1">
      <alignment vertical="center"/>
    </xf>
    <xf numFmtId="0" fontId="11" fillId="0" borderId="28" xfId="2" applyFont="1" applyBorder="1" applyAlignment="1" applyProtection="1">
      <alignment horizontal="left" vertical="center" indent="2"/>
      <protection locked="0"/>
    </xf>
    <xf numFmtId="0" fontId="19" fillId="2" borderId="31" xfId="2" applyFont="1" applyFill="1" applyBorder="1" applyAlignment="1">
      <alignment horizontal="left" vertical="center"/>
    </xf>
    <xf numFmtId="166" fontId="11" fillId="3" borderId="44" xfId="2" applyNumberFormat="1" applyFont="1" applyFill="1" applyBorder="1" applyAlignment="1">
      <alignment vertical="center"/>
    </xf>
    <xf numFmtId="0" fontId="11" fillId="0" borderId="37" xfId="2" applyFont="1" applyBorder="1" applyAlignment="1" applyProtection="1">
      <alignment horizontal="left" vertical="center" wrapText="1" indent="2"/>
      <protection locked="0"/>
    </xf>
    <xf numFmtId="0" fontId="11" fillId="3" borderId="0" xfId="2" applyFont="1" applyFill="1" applyAlignment="1">
      <alignment vertical="center"/>
    </xf>
    <xf numFmtId="166" fontId="11" fillId="3" borderId="0" xfId="2" applyNumberFormat="1" applyFont="1" applyFill="1" applyAlignment="1">
      <alignment vertical="center"/>
    </xf>
    <xf numFmtId="0" fontId="56" fillId="3" borderId="26" xfId="2" applyFont="1" applyFill="1" applyBorder="1" applyAlignment="1">
      <alignment vertical="center"/>
    </xf>
    <xf numFmtId="0" fontId="11" fillId="0" borderId="46" xfId="2" applyFont="1" applyBorder="1" applyAlignment="1" applyProtection="1">
      <alignment horizontal="left" vertical="center" wrapText="1" indent="2"/>
      <protection locked="0"/>
    </xf>
    <xf numFmtId="0" fontId="19" fillId="0" borderId="23" xfId="2" applyFont="1" applyBorder="1" applyAlignment="1">
      <alignment horizontal="left" vertical="center"/>
    </xf>
    <xf numFmtId="0" fontId="19" fillId="2" borderId="23" xfId="2" applyFont="1" applyFill="1" applyBorder="1" applyAlignment="1">
      <alignment horizontal="left" vertical="center"/>
    </xf>
    <xf numFmtId="0" fontId="19" fillId="2" borderId="0" xfId="2" applyFont="1" applyFill="1" applyAlignment="1">
      <alignment horizontal="left" vertical="center"/>
    </xf>
    <xf numFmtId="0" fontId="19" fillId="0" borderId="46" xfId="2" applyFont="1" applyBorder="1" applyAlignment="1">
      <alignment horizontal="left" vertical="center"/>
    </xf>
    <xf numFmtId="0" fontId="19" fillId="2" borderId="47" xfId="2" applyFont="1" applyFill="1" applyBorder="1" applyAlignment="1">
      <alignment horizontal="left" vertical="center"/>
    </xf>
    <xf numFmtId="0" fontId="26" fillId="3" borderId="29" xfId="3" applyFont="1" applyFill="1" applyBorder="1" applyAlignment="1">
      <alignment vertical="center"/>
    </xf>
    <xf numFmtId="0" fontId="57" fillId="2" borderId="29" xfId="2" applyFont="1" applyFill="1" applyBorder="1" applyAlignment="1">
      <alignment vertical="center"/>
    </xf>
    <xf numFmtId="0" fontId="27" fillId="0" borderId="48" xfId="4" applyFont="1" applyFill="1" applyBorder="1" applyAlignment="1" applyProtection="1">
      <alignment vertical="center"/>
      <protection locked="0"/>
    </xf>
    <xf numFmtId="0" fontId="11" fillId="0" borderId="0" xfId="2" applyFont="1" applyAlignment="1">
      <alignment vertical="center"/>
    </xf>
    <xf numFmtId="0" fontId="57" fillId="0" borderId="0" xfId="2" applyFont="1" applyAlignment="1">
      <alignment vertical="center"/>
    </xf>
    <xf numFmtId="0" fontId="54" fillId="0" borderId="0" xfId="2" applyFont="1" applyAlignment="1">
      <alignment vertical="center"/>
    </xf>
    <xf numFmtId="0" fontId="11" fillId="0" borderId="0" xfId="2" applyFont="1" applyAlignment="1">
      <alignment horizontal="left" vertical="center" indent="1"/>
    </xf>
    <xf numFmtId="0" fontId="11" fillId="3" borderId="36" xfId="2" applyFont="1" applyFill="1" applyBorder="1" applyAlignment="1">
      <alignment vertical="center" wrapText="1"/>
    </xf>
    <xf numFmtId="0" fontId="57" fillId="2" borderId="36" xfId="2" applyFont="1" applyFill="1" applyBorder="1" applyAlignment="1">
      <alignment vertical="center"/>
    </xf>
    <xf numFmtId="0" fontId="11" fillId="0" borderId="29" xfId="2" applyFont="1" applyBorder="1" applyAlignment="1">
      <alignment horizontal="left" vertical="center" indent="1"/>
    </xf>
    <xf numFmtId="0" fontId="39" fillId="3" borderId="26" xfId="3" applyFont="1" applyFill="1" applyBorder="1" applyAlignment="1">
      <alignment vertical="center" wrapText="1"/>
    </xf>
    <xf numFmtId="0" fontId="57" fillId="2" borderId="0" xfId="2" applyFont="1" applyFill="1" applyAlignment="1">
      <alignment vertical="center"/>
    </xf>
    <xf numFmtId="0" fontId="14" fillId="0" borderId="37" xfId="2" applyFont="1" applyBorder="1" applyAlignment="1" applyProtection="1">
      <alignment horizontal="left" vertical="center" indent="2"/>
      <protection locked="0"/>
    </xf>
    <xf numFmtId="0" fontId="11" fillId="0" borderId="37" xfId="2" applyFont="1" applyBorder="1" applyAlignment="1" applyProtection="1">
      <alignment horizontal="left" vertical="center" indent="4"/>
      <protection locked="0"/>
    </xf>
    <xf numFmtId="0" fontId="11" fillId="0" borderId="37" xfId="2" applyFont="1" applyBorder="1" applyAlignment="1" applyProtection="1">
      <alignment horizontal="left" vertical="center" indent="6"/>
      <protection locked="0"/>
    </xf>
    <xf numFmtId="0" fontId="19" fillId="0" borderId="50" xfId="2" applyFont="1" applyBorder="1" applyAlignment="1">
      <alignment horizontal="left" vertical="center"/>
    </xf>
    <xf numFmtId="0" fontId="19" fillId="2" borderId="26" xfId="2" applyFont="1" applyFill="1" applyBorder="1" applyAlignment="1">
      <alignment horizontal="left" vertical="center"/>
    </xf>
    <xf numFmtId="0" fontId="58" fillId="0" borderId="23" xfId="4" applyFont="1" applyFill="1" applyBorder="1" applyAlignment="1" applyProtection="1">
      <alignment horizontal="left" vertical="center" indent="2"/>
      <protection locked="0"/>
    </xf>
    <xf numFmtId="0" fontId="11" fillId="3" borderId="23" xfId="2" applyFont="1" applyFill="1" applyBorder="1" applyAlignment="1">
      <alignment vertical="center"/>
    </xf>
    <xf numFmtId="0" fontId="11" fillId="0" borderId="0" xfId="2" applyFont="1" applyAlignment="1" applyProtection="1">
      <alignment horizontal="left" vertical="center" indent="4"/>
      <protection locked="0"/>
    </xf>
    <xf numFmtId="167" fontId="11" fillId="3" borderId="0" xfId="5" applyNumberFormat="1" applyFont="1" applyFill="1" applyBorder="1" applyAlignment="1">
      <alignment vertical="center"/>
    </xf>
    <xf numFmtId="0" fontId="11" fillId="0" borderId="29" xfId="2" applyFont="1" applyBorder="1" applyAlignment="1" applyProtection="1">
      <alignment horizontal="left" vertical="center" indent="4"/>
      <protection locked="0"/>
    </xf>
    <xf numFmtId="0" fontId="39" fillId="3" borderId="29" xfId="3" applyFont="1" applyFill="1" applyBorder="1" applyAlignment="1">
      <alignment vertical="center" wrapText="1"/>
    </xf>
    <xf numFmtId="0" fontId="19" fillId="2" borderId="29" xfId="2" applyFont="1" applyFill="1" applyBorder="1" applyAlignment="1">
      <alignment horizontal="left" vertical="center"/>
    </xf>
    <xf numFmtId="0" fontId="27" fillId="0" borderId="28" xfId="4" applyFont="1" applyFill="1" applyBorder="1" applyAlignment="1" applyProtection="1">
      <alignment horizontal="left" vertical="center" wrapText="1"/>
      <protection locked="0"/>
    </xf>
    <xf numFmtId="0" fontId="11" fillId="0" borderId="29" xfId="2" applyFont="1" applyBorder="1" applyAlignment="1">
      <alignment vertical="center"/>
    </xf>
    <xf numFmtId="0" fontId="11" fillId="0" borderId="28" xfId="2" applyFont="1" applyBorder="1" applyAlignment="1" applyProtection="1">
      <alignment horizontal="left" vertical="center" indent="4"/>
      <protection locked="0"/>
    </xf>
    <xf numFmtId="0" fontId="20" fillId="0" borderId="49" xfId="2" applyFont="1" applyBorder="1" applyAlignment="1" applyProtection="1">
      <alignment vertical="center"/>
      <protection locked="0"/>
    </xf>
    <xf numFmtId="0" fontId="24" fillId="0" borderId="42" xfId="2" applyFont="1" applyBorder="1" applyAlignment="1">
      <alignment horizontal="left" vertical="center"/>
    </xf>
    <xf numFmtId="0" fontId="59" fillId="0" borderId="42" xfId="2" applyFont="1" applyBorder="1" applyAlignment="1">
      <alignment vertical="center"/>
    </xf>
    <xf numFmtId="0" fontId="60" fillId="0" borderId="0" xfId="2" applyFont="1" applyAlignment="1">
      <alignment vertical="center"/>
    </xf>
    <xf numFmtId="0" fontId="61" fillId="0" borderId="0" xfId="2" applyFont="1" applyAlignment="1">
      <alignment vertical="center"/>
    </xf>
    <xf numFmtId="0" fontId="64" fillId="0" borderId="0" xfId="6" applyFont="1"/>
    <xf numFmtId="0" fontId="14" fillId="11" borderId="0" xfId="2" applyFont="1" applyFill="1" applyAlignment="1">
      <alignment vertical="center"/>
    </xf>
    <xf numFmtId="0" fontId="26" fillId="11" borderId="0" xfId="4" applyFont="1" applyFill="1" applyBorder="1" applyAlignment="1"/>
    <xf numFmtId="0" fontId="52" fillId="2" borderId="43" xfId="2" applyFont="1" applyFill="1" applyBorder="1" applyAlignment="1">
      <alignment horizontal="left" vertical="center" wrapText="1"/>
    </xf>
    <xf numFmtId="0" fontId="24" fillId="7" borderId="56" xfId="2" applyFont="1" applyFill="1" applyBorder="1" applyAlignment="1">
      <alignment vertical="center" wrapText="1"/>
    </xf>
    <xf numFmtId="0" fontId="19" fillId="0" borderId="0" xfId="2" applyFont="1" applyAlignment="1">
      <alignment vertical="center" wrapText="1"/>
    </xf>
    <xf numFmtId="0" fontId="24" fillId="7" borderId="22" xfId="2" applyFont="1" applyFill="1" applyBorder="1" applyAlignment="1">
      <alignment vertical="center" wrapText="1"/>
    </xf>
    <xf numFmtId="0" fontId="19" fillId="7" borderId="23" xfId="2" applyFont="1" applyFill="1" applyBorder="1" applyAlignment="1">
      <alignment vertical="center" wrapText="1"/>
    </xf>
    <xf numFmtId="0" fontId="19" fillId="7" borderId="57" xfId="2" applyFont="1" applyFill="1" applyBorder="1" applyAlignment="1">
      <alignment vertical="center" wrapText="1"/>
    </xf>
    <xf numFmtId="0" fontId="19" fillId="7" borderId="58" xfId="2" applyFont="1" applyFill="1" applyBorder="1" applyAlignment="1">
      <alignment vertical="center" wrapText="1"/>
    </xf>
    <xf numFmtId="0" fontId="19" fillId="7" borderId="0" xfId="2" applyFont="1" applyFill="1" applyAlignment="1">
      <alignment vertical="center" wrapText="1"/>
    </xf>
    <xf numFmtId="0" fontId="19" fillId="7" borderId="59" xfId="2" applyFont="1" applyFill="1" applyBorder="1" applyAlignment="1">
      <alignment vertical="center" wrapText="1"/>
    </xf>
    <xf numFmtId="0" fontId="21" fillId="7" borderId="58" xfId="2" applyFont="1" applyFill="1" applyBorder="1" applyAlignment="1">
      <alignment vertical="center" wrapText="1"/>
    </xf>
    <xf numFmtId="0" fontId="21" fillId="7" borderId="60" xfId="2" applyFont="1" applyFill="1" applyBorder="1" applyAlignment="1">
      <alignment vertical="center" wrapText="1"/>
    </xf>
    <xf numFmtId="0" fontId="21" fillId="7" borderId="25" xfId="2" applyFont="1" applyFill="1" applyBorder="1" applyAlignment="1">
      <alignment vertical="center" wrapText="1"/>
    </xf>
    <xf numFmtId="0" fontId="19" fillId="7" borderId="26" xfId="2" applyFont="1" applyFill="1" applyBorder="1" applyAlignment="1">
      <alignment vertical="center" wrapText="1"/>
    </xf>
    <xf numFmtId="0" fontId="19" fillId="7" borderId="27" xfId="2" applyFont="1" applyFill="1" applyBorder="1" applyAlignment="1">
      <alignment vertical="center" wrapText="1"/>
    </xf>
    <xf numFmtId="0" fontId="19" fillId="0" borderId="35" xfId="2" applyFont="1" applyBorder="1" applyAlignment="1">
      <alignment horizontal="left" vertical="center"/>
    </xf>
    <xf numFmtId="0" fontId="11" fillId="0" borderId="35" xfId="2" applyFont="1" applyBorder="1" applyAlignment="1">
      <alignment vertical="center"/>
    </xf>
    <xf numFmtId="168" fontId="0" fillId="0" borderId="10" xfId="0" applyNumberFormat="1" applyBorder="1"/>
    <xf numFmtId="0" fontId="10" fillId="0" borderId="0" xfId="6" applyFont="1" applyAlignment="1">
      <alignment wrapText="1"/>
    </xf>
    <xf numFmtId="0" fontId="19" fillId="0" borderId="0" xfId="2" applyFont="1" applyAlignment="1">
      <alignment horizontal="left" vertical="center" wrapText="1"/>
    </xf>
    <xf numFmtId="0" fontId="20" fillId="0" borderId="0" xfId="2" applyFont="1" applyAlignment="1">
      <alignment horizontal="left" vertical="center" wrapText="1"/>
    </xf>
    <xf numFmtId="0" fontId="14" fillId="7" borderId="0" xfId="2" applyFont="1" applyFill="1" applyAlignment="1">
      <alignment horizontal="left" vertical="center"/>
    </xf>
    <xf numFmtId="0" fontId="20" fillId="0" borderId="35" xfId="2" applyFont="1" applyBorder="1" applyAlignment="1">
      <alignment horizontal="left" vertical="center"/>
    </xf>
    <xf numFmtId="0" fontId="20" fillId="0" borderId="0" xfId="2" applyFont="1" applyAlignment="1">
      <alignment horizontal="left" vertical="center"/>
    </xf>
    <xf numFmtId="0" fontId="18" fillId="0" borderId="7" xfId="2" applyFont="1" applyBorder="1" applyAlignment="1">
      <alignment horizontal="left" vertical="center" wrapText="1"/>
    </xf>
    <xf numFmtId="0" fontId="28" fillId="7" borderId="0" xfId="2" applyFont="1" applyFill="1" applyAlignment="1">
      <alignment vertical="center"/>
    </xf>
    <xf numFmtId="0" fontId="27" fillId="7" borderId="0" xfId="4" applyFont="1" applyFill="1" applyBorder="1" applyAlignment="1">
      <alignment horizontal="center" vertical="center"/>
    </xf>
    <xf numFmtId="0" fontId="39" fillId="7" borderId="0" xfId="4" applyFont="1" applyFill="1" applyAlignment="1"/>
    <xf numFmtId="0" fontId="40" fillId="7" borderId="0" xfId="6" applyFont="1" applyFill="1" applyAlignment="1">
      <alignment vertical="center"/>
    </xf>
    <xf numFmtId="0" fontId="41" fillId="3" borderId="0" xfId="4" applyFont="1" applyFill="1" applyBorder="1" applyAlignment="1">
      <alignment horizontal="left" vertical="center" wrapText="1"/>
    </xf>
    <xf numFmtId="0" fontId="14" fillId="0" borderId="0" xfId="2" applyFont="1" applyAlignment="1">
      <alignment vertical="center"/>
    </xf>
    <xf numFmtId="0" fontId="19" fillId="7" borderId="0" xfId="6" applyFont="1" applyFill="1" applyAlignment="1">
      <alignment horizontal="left" vertical="center" wrapText="1" indent="2"/>
    </xf>
    <xf numFmtId="0" fontId="19" fillId="7" borderId="0" xfId="2" applyFont="1" applyFill="1" applyAlignment="1">
      <alignment horizontal="left" vertical="center" indent="1"/>
    </xf>
    <xf numFmtId="0" fontId="46" fillId="7" borderId="0" xfId="6" applyFont="1" applyFill="1" applyAlignment="1">
      <alignment vertical="center"/>
    </xf>
    <xf numFmtId="0" fontId="48" fillId="7" borderId="0" xfId="6" applyFont="1" applyFill="1" applyAlignment="1">
      <alignment vertical="center" wrapText="1"/>
    </xf>
    <xf numFmtId="0" fontId="4" fillId="0" borderId="15" xfId="0" applyFont="1" applyBorder="1" applyAlignment="1">
      <alignment horizontal="left" vertical="center" wrapText="1"/>
    </xf>
    <xf numFmtId="0" fontId="71" fillId="0" borderId="0" xfId="0" applyFont="1"/>
    <xf numFmtId="0" fontId="72" fillId="0" borderId="0" xfId="0" applyFont="1"/>
    <xf numFmtId="0" fontId="18" fillId="0" borderId="12" xfId="2" applyFont="1" applyBorder="1" applyAlignment="1">
      <alignment horizontal="left" vertical="center" wrapText="1"/>
    </xf>
    <xf numFmtId="0" fontId="20" fillId="0" borderId="17" xfId="2" applyFont="1" applyBorder="1" applyAlignment="1">
      <alignment horizontal="left" vertical="center" wrapText="1"/>
    </xf>
    <xf numFmtId="0" fontId="21" fillId="0" borderId="17" xfId="2" applyFont="1" applyBorder="1" applyAlignment="1">
      <alignment horizontal="left" vertical="center" wrapText="1"/>
    </xf>
    <xf numFmtId="0" fontId="11" fillId="0" borderId="17" xfId="2" applyFont="1" applyBorder="1" applyAlignment="1">
      <alignment vertical="center" wrapText="1"/>
    </xf>
    <xf numFmtId="0" fontId="22" fillId="0" borderId="17" xfId="2" applyFont="1" applyBorder="1" applyAlignment="1">
      <alignment horizontal="left" vertical="center" wrapText="1"/>
    </xf>
    <xf numFmtId="0" fontId="49" fillId="0" borderId="0" xfId="0" applyFont="1" applyAlignment="1">
      <alignment horizontal="left"/>
    </xf>
    <xf numFmtId="0" fontId="49" fillId="0" borderId="0" xfId="0" applyFont="1"/>
    <xf numFmtId="0" fontId="2" fillId="2" borderId="8" xfId="2" applyFont="1" applyFill="1" applyBorder="1" applyAlignment="1">
      <alignment horizontal="left" vertical="center"/>
    </xf>
    <xf numFmtId="0" fontId="2" fillId="5" borderId="8" xfId="2" applyFont="1" applyFill="1" applyBorder="1" applyAlignment="1">
      <alignment horizontal="left" vertical="center"/>
    </xf>
    <xf numFmtId="0" fontId="2" fillId="0" borderId="7"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vertical="center"/>
    </xf>
    <xf numFmtId="0" fontId="49" fillId="0" borderId="8" xfId="0" applyFont="1" applyBorder="1" applyAlignment="1">
      <alignment vertical="center" wrapText="1"/>
    </xf>
    <xf numFmtId="0" fontId="49" fillId="0" borderId="8" xfId="0" applyFont="1" applyBorder="1" applyAlignment="1">
      <alignment horizontal="left" vertical="center" wrapText="1"/>
    </xf>
    <xf numFmtId="0" fontId="49" fillId="0" borderId="8" xfId="0" applyFont="1" applyBorder="1"/>
    <xf numFmtId="0" fontId="49" fillId="0" borderId="9" xfId="0" applyFont="1" applyBorder="1"/>
    <xf numFmtId="0" fontId="49" fillId="0" borderId="10" xfId="0" applyFont="1" applyBorder="1" applyAlignment="1">
      <alignment horizontal="left"/>
    </xf>
    <xf numFmtId="0" fontId="49" fillId="0" borderId="10" xfId="0" applyFont="1" applyBorder="1"/>
    <xf numFmtId="0" fontId="2" fillId="2" borderId="4" xfId="2" applyFont="1" applyFill="1" applyBorder="1" applyAlignment="1">
      <alignment horizontal="left" vertical="center"/>
    </xf>
    <xf numFmtId="0" fontId="2" fillId="5" borderId="4" xfId="2" applyFont="1" applyFill="1" applyBorder="1" applyAlignment="1">
      <alignment horizontal="left" vertical="center"/>
    </xf>
    <xf numFmtId="0" fontId="2" fillId="0" borderId="5" xfId="2" applyFont="1" applyBorder="1" applyAlignment="1">
      <alignment horizontal="left" vertical="center"/>
    </xf>
    <xf numFmtId="0" fontId="2" fillId="0" borderId="6" xfId="2" applyFont="1" applyBorder="1" applyAlignment="1">
      <alignment horizontal="left" vertical="center"/>
    </xf>
    <xf numFmtId="0" fontId="2" fillId="0" borderId="1" xfId="2" applyFont="1" applyBorder="1" applyAlignment="1">
      <alignment vertical="center"/>
    </xf>
    <xf numFmtId="0" fontId="2" fillId="0" borderId="0" xfId="2" applyFont="1" applyAlignment="1">
      <alignment vertical="center"/>
    </xf>
    <xf numFmtId="0" fontId="2" fillId="0" borderId="0" xfId="2" applyFont="1" applyAlignment="1">
      <alignment horizontal="left" vertical="center"/>
    </xf>
    <xf numFmtId="0" fontId="2" fillId="0" borderId="3" xfId="2" applyFont="1" applyBorder="1" applyAlignment="1">
      <alignment vertical="center"/>
    </xf>
    <xf numFmtId="0" fontId="2" fillId="0" borderId="9" xfId="2" applyFont="1" applyBorder="1" applyAlignment="1">
      <alignment horizontal="left" vertical="center"/>
    </xf>
    <xf numFmtId="0" fontId="2" fillId="0" borderId="10" xfId="2" applyFont="1" applyBorder="1" applyAlignment="1">
      <alignment horizontal="left" vertical="center"/>
    </xf>
    <xf numFmtId="0" fontId="11" fillId="3" borderId="62" xfId="2" applyFont="1" applyFill="1" applyBorder="1" applyAlignment="1">
      <alignment vertical="center" wrapText="1"/>
    </xf>
    <xf numFmtId="0" fontId="2" fillId="2" borderId="0" xfId="2" applyFont="1" applyFill="1" applyAlignment="1">
      <alignment horizontal="left" vertical="center"/>
    </xf>
    <xf numFmtId="0" fontId="2" fillId="0" borderId="6" xfId="2" applyFont="1" applyBorder="1" applyAlignment="1">
      <alignment vertical="center"/>
    </xf>
    <xf numFmtId="0" fontId="2" fillId="0" borderId="2" xfId="2" applyFont="1" applyBorder="1" applyAlignment="1">
      <alignment vertical="center"/>
    </xf>
    <xf numFmtId="0" fontId="11" fillId="13" borderId="0" xfId="2" applyFont="1" applyFill="1" applyAlignment="1">
      <alignment horizontal="left" vertical="center"/>
    </xf>
    <xf numFmtId="0" fontId="14" fillId="13" borderId="0" xfId="2" applyFont="1" applyFill="1" applyAlignment="1">
      <alignment horizontal="left" vertical="center"/>
    </xf>
    <xf numFmtId="0" fontId="28" fillId="13" borderId="0" xfId="2" applyFont="1" applyFill="1" applyAlignment="1">
      <alignment vertical="center"/>
    </xf>
    <xf numFmtId="0" fontId="12" fillId="13" borderId="0" xfId="2" applyFont="1" applyFill="1" applyAlignment="1">
      <alignment vertical="center"/>
    </xf>
    <xf numFmtId="0" fontId="11" fillId="13" borderId="0" xfId="2" applyFont="1" applyFill="1" applyAlignment="1">
      <alignment vertical="center"/>
    </xf>
    <xf numFmtId="0" fontId="38" fillId="13" borderId="0" xfId="2" applyFont="1" applyFill="1" applyAlignment="1">
      <alignment horizontal="left" vertical="center"/>
    </xf>
    <xf numFmtId="0" fontId="33" fillId="13" borderId="0" xfId="2" applyFont="1" applyFill="1" applyAlignment="1">
      <alignment vertical="center"/>
    </xf>
    <xf numFmtId="0" fontId="11" fillId="13" borderId="0" xfId="2" applyFont="1" applyFill="1" applyAlignment="1">
      <alignment vertical="center" wrapText="1"/>
    </xf>
    <xf numFmtId="0" fontId="38" fillId="13" borderId="0" xfId="2" applyFont="1" applyFill="1" applyAlignment="1">
      <alignment vertical="center"/>
    </xf>
    <xf numFmtId="0" fontId="14" fillId="13" borderId="0" xfId="2" applyFont="1" applyFill="1" applyAlignment="1">
      <alignment vertical="center"/>
    </xf>
    <xf numFmtId="0" fontId="2" fillId="0" borderId="0" xfId="6" applyFont="1"/>
    <xf numFmtId="164" fontId="2" fillId="0" borderId="0" xfId="5" applyFont="1" applyAlignment="1">
      <alignment horizontal="right"/>
    </xf>
    <xf numFmtId="0" fontId="65" fillId="7" borderId="24" xfId="2" applyFont="1" applyFill="1" applyBorder="1" applyAlignment="1">
      <alignment vertical="center" wrapText="1"/>
    </xf>
    <xf numFmtId="0" fontId="11" fillId="13" borderId="0" xfId="2" applyFont="1" applyFill="1" applyAlignment="1">
      <alignment horizontal="left" vertical="center" wrapText="1" indent="2"/>
    </xf>
    <xf numFmtId="0" fontId="0" fillId="0" borderId="26" xfId="0" applyBorder="1"/>
    <xf numFmtId="0" fontId="11" fillId="3" borderId="10" xfId="2" applyFont="1" applyFill="1" applyBorder="1" applyAlignment="1">
      <alignment horizontal="center" vertical="center" wrapText="1"/>
    </xf>
    <xf numFmtId="0" fontId="2" fillId="0" borderId="0" xfId="0" applyFont="1" applyAlignment="1">
      <alignment wrapText="1"/>
    </xf>
    <xf numFmtId="0" fontId="19" fillId="0" borderId="26" xfId="0" applyFont="1" applyBorder="1" applyAlignment="1">
      <alignment wrapText="1"/>
    </xf>
    <xf numFmtId="0" fontId="2" fillId="0" borderId="0" xfId="2" applyFont="1" applyAlignment="1">
      <alignment horizontal="right" vertical="center"/>
    </xf>
    <xf numFmtId="0" fontId="26" fillId="11" borderId="0" xfId="3" applyFont="1" applyFill="1" applyBorder="1" applyAlignment="1"/>
    <xf numFmtId="0" fontId="33" fillId="7" borderId="43" xfId="2" applyFont="1" applyFill="1" applyBorder="1" applyAlignment="1">
      <alignment vertical="center"/>
    </xf>
    <xf numFmtId="0" fontId="2" fillId="13" borderId="0" xfId="2" applyFont="1" applyFill="1" applyAlignment="1">
      <alignment vertical="center"/>
    </xf>
    <xf numFmtId="0" fontId="2" fillId="13" borderId="0" xfId="2" applyFont="1" applyFill="1" applyAlignment="1">
      <alignment horizontal="left" vertical="center"/>
    </xf>
    <xf numFmtId="0" fontId="75" fillId="0" borderId="5" xfId="2" applyFont="1" applyBorder="1" applyAlignment="1">
      <alignment horizontal="left" vertical="center"/>
    </xf>
    <xf numFmtId="0" fontId="76" fillId="0" borderId="6" xfId="2" applyFont="1" applyBorder="1" applyAlignment="1">
      <alignment horizontal="left" vertical="center"/>
    </xf>
    <xf numFmtId="0" fontId="53" fillId="0" borderId="6" xfId="2" applyFont="1" applyBorder="1" applyAlignment="1">
      <alignment horizontal="left" vertical="center"/>
    </xf>
    <xf numFmtId="0" fontId="76" fillId="0" borderId="6" xfId="2" applyFont="1" applyBorder="1" applyAlignment="1">
      <alignment horizontal="left" vertical="center" wrapText="1"/>
    </xf>
    <xf numFmtId="0" fontId="53" fillId="0" borderId="6" xfId="2" applyFont="1" applyBorder="1" applyAlignment="1">
      <alignment horizontal="left" vertical="center" wrapText="1"/>
    </xf>
    <xf numFmtId="0" fontId="75" fillId="0" borderId="6" xfId="2" applyFont="1" applyBorder="1" applyAlignment="1">
      <alignment horizontal="left" vertical="center" wrapText="1"/>
    </xf>
    <xf numFmtId="0" fontId="75" fillId="0" borderId="5" xfId="2" applyFont="1" applyBorder="1" applyAlignment="1">
      <alignment horizontal="left" vertical="center" wrapText="1"/>
    </xf>
    <xf numFmtId="0" fontId="53" fillId="0" borderId="5" xfId="2" applyFont="1" applyBorder="1" applyAlignment="1">
      <alignment horizontal="left" vertical="center"/>
    </xf>
    <xf numFmtId="0" fontId="76" fillId="0" borderId="6" xfId="2" applyFont="1" applyBorder="1" applyAlignment="1">
      <alignment vertical="center"/>
    </xf>
    <xf numFmtId="0" fontId="2" fillId="0" borderId="8"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53" fillId="0" borderId="23" xfId="2" applyFont="1" applyBorder="1" applyAlignment="1">
      <alignment horizontal="left" vertical="center"/>
    </xf>
    <xf numFmtId="0" fontId="76" fillId="0" borderId="23" xfId="2" applyFont="1" applyBorder="1" applyAlignment="1">
      <alignment horizontal="left" vertical="center"/>
    </xf>
    <xf numFmtId="0" fontId="53" fillId="0" borderId="61" xfId="2" applyFont="1" applyBorder="1" applyAlignment="1">
      <alignment horizontal="left" vertical="center"/>
    </xf>
    <xf numFmtId="0" fontId="53" fillId="0" borderId="0" xfId="2" applyFont="1" applyAlignment="1">
      <alignment horizontal="left" vertical="center" wrapText="1"/>
    </xf>
    <xf numFmtId="0" fontId="75" fillId="0" borderId="0" xfId="2" applyFont="1" applyAlignment="1">
      <alignment horizontal="left" vertical="center" wrapText="1"/>
    </xf>
    <xf numFmtId="0" fontId="76" fillId="0" borderId="0" xfId="2" applyFont="1" applyAlignment="1">
      <alignment horizontal="left" vertical="center"/>
    </xf>
    <xf numFmtId="0" fontId="11" fillId="3" borderId="8" xfId="2" applyFont="1" applyFill="1" applyBorder="1" applyAlignment="1">
      <alignment horizontal="left" vertical="center" wrapText="1"/>
    </xf>
    <xf numFmtId="0" fontId="53" fillId="0" borderId="7" xfId="2" applyFont="1" applyBorder="1" applyAlignment="1">
      <alignment horizontal="left" vertical="center"/>
    </xf>
    <xf numFmtId="0" fontId="76" fillId="0" borderId="8" xfId="2" applyFont="1" applyBorder="1" applyAlignment="1">
      <alignment horizontal="left" vertical="center"/>
    </xf>
    <xf numFmtId="0" fontId="53" fillId="0" borderId="8" xfId="2" applyFont="1" applyBorder="1" applyAlignment="1">
      <alignment horizontal="left" vertical="center"/>
    </xf>
    <xf numFmtId="0" fontId="75" fillId="0" borderId="8" xfId="2" applyFont="1" applyBorder="1" applyAlignment="1">
      <alignment horizontal="left" vertical="center"/>
    </xf>
    <xf numFmtId="0" fontId="53" fillId="0" borderId="5" xfId="2" applyFont="1" applyBorder="1" applyAlignment="1">
      <alignment horizontal="left" vertical="center" wrapText="1"/>
    </xf>
    <xf numFmtId="0" fontId="2" fillId="3" borderId="0" xfId="2" applyFont="1" applyFill="1" applyAlignment="1">
      <alignment horizontal="right" vertical="center"/>
    </xf>
    <xf numFmtId="0" fontId="2" fillId="11" borderId="0" xfId="2" applyFont="1" applyFill="1" applyAlignment="1">
      <alignment horizontal="left" vertical="center"/>
    </xf>
    <xf numFmtId="0" fontId="2" fillId="0" borderId="29" xfId="2" applyFont="1" applyBorder="1" applyAlignment="1">
      <alignment horizontal="left" vertical="center"/>
    </xf>
    <xf numFmtId="0" fontId="2" fillId="12" borderId="42" xfId="2" applyFont="1" applyFill="1" applyBorder="1" applyAlignment="1">
      <alignment horizontal="left" vertical="center"/>
    </xf>
    <xf numFmtId="0" fontId="2" fillId="0" borderId="49" xfId="2" applyFont="1" applyBorder="1" applyAlignment="1">
      <alignment horizontal="left" vertical="center"/>
    </xf>
    <xf numFmtId="0" fontId="2" fillId="0" borderId="42" xfId="2" applyFont="1" applyBorder="1" applyAlignment="1">
      <alignment horizontal="left" vertical="center"/>
    </xf>
    <xf numFmtId="0" fontId="2" fillId="0" borderId="17" xfId="2" applyFont="1" applyBorder="1" applyAlignment="1">
      <alignment horizontal="left" vertical="center"/>
    </xf>
    <xf numFmtId="0" fontId="2" fillId="0" borderId="8" xfId="2" applyFont="1" applyBorder="1" applyAlignment="1">
      <alignment horizontal="center" vertical="center"/>
    </xf>
    <xf numFmtId="0" fontId="2" fillId="0" borderId="8" xfId="0" applyFont="1" applyBorder="1" applyAlignment="1">
      <alignment vertical="center"/>
    </xf>
    <xf numFmtId="0" fontId="2" fillId="2" borderId="8" xfId="2" applyFont="1" applyFill="1" applyBorder="1" applyAlignment="1">
      <alignment vertical="center"/>
    </xf>
    <xf numFmtId="0" fontId="2" fillId="0" borderId="8" xfId="2" applyFont="1" applyBorder="1" applyAlignment="1">
      <alignment vertical="center" wrapText="1"/>
    </xf>
    <xf numFmtId="0" fontId="2" fillId="0" borderId="13" xfId="2" applyFont="1" applyBorder="1" applyAlignment="1">
      <alignment horizontal="left" vertical="center"/>
    </xf>
    <xf numFmtId="0" fontId="2" fillId="0" borderId="10" xfId="2" applyFont="1" applyBorder="1" applyAlignment="1">
      <alignment vertical="center"/>
    </xf>
    <xf numFmtId="0" fontId="2" fillId="5" borderId="10" xfId="2" applyFont="1" applyFill="1" applyBorder="1" applyAlignment="1">
      <alignment horizontal="left" vertical="center"/>
    </xf>
    <xf numFmtId="0" fontId="2" fillId="0" borderId="8" xfId="2" applyFont="1" applyBorder="1" applyAlignment="1">
      <alignment horizontal="left" vertical="center" wrapText="1"/>
    </xf>
    <xf numFmtId="164" fontId="2" fillId="0" borderId="0" xfId="5" applyFont="1"/>
    <xf numFmtId="164" fontId="2" fillId="0" borderId="0" xfId="6" applyNumberFormat="1" applyFont="1"/>
    <xf numFmtId="43" fontId="2" fillId="0" borderId="0" xfId="6" applyNumberFormat="1" applyFont="1"/>
    <xf numFmtId="0" fontId="2" fillId="0" borderId="0" xfId="6" applyFont="1" applyAlignment="1">
      <alignment wrapText="1"/>
    </xf>
    <xf numFmtId="165" fontId="2" fillId="0" borderId="0" xfId="5" applyNumberFormat="1" applyFont="1"/>
    <xf numFmtId="0" fontId="2" fillId="0" borderId="14" xfId="2" applyFont="1" applyBorder="1" applyAlignment="1">
      <alignment horizontal="left" vertical="center"/>
    </xf>
    <xf numFmtId="0" fontId="2" fillId="5" borderId="14" xfId="2" applyFont="1" applyFill="1" applyBorder="1" applyAlignment="1">
      <alignment horizontal="left" vertical="center"/>
    </xf>
    <xf numFmtId="0" fontId="2" fillId="0" borderId="8" xfId="0" applyFont="1" applyBorder="1"/>
    <xf numFmtId="0" fontId="2" fillId="0" borderId="7" xfId="0" applyFont="1" applyBorder="1"/>
    <xf numFmtId="0" fontId="2" fillId="0" borderId="8" xfId="0" applyFont="1" applyBorder="1" applyAlignment="1">
      <alignment wrapText="1"/>
    </xf>
    <xf numFmtId="0" fontId="2" fillId="0" borderId="0" xfId="2" applyFont="1" applyBorder="1" applyAlignment="1">
      <alignment horizontal="left" vertical="center"/>
    </xf>
    <xf numFmtId="0" fontId="11" fillId="0" borderId="0" xfId="2" applyFont="1" applyBorder="1" applyAlignment="1">
      <alignment vertical="center" wrapText="1"/>
    </xf>
    <xf numFmtId="0" fontId="11" fillId="3" borderId="14" xfId="2" applyFont="1" applyFill="1" applyBorder="1" applyAlignment="1">
      <alignment horizontal="center" vertical="center" wrapText="1"/>
    </xf>
    <xf numFmtId="0" fontId="2" fillId="0" borderId="14" xfId="2" applyFont="1" applyBorder="1" applyAlignment="1">
      <alignment vertical="center"/>
    </xf>
    <xf numFmtId="0" fontId="0" fillId="0" borderId="0" xfId="0" applyBorder="1"/>
    <xf numFmtId="0" fontId="1" fillId="0" borderId="0" xfId="0" applyFont="1" applyAlignment="1">
      <alignment wrapText="1"/>
    </xf>
    <xf numFmtId="0" fontId="2" fillId="0" borderId="0" xfId="2" applyFont="1" applyBorder="1" applyAlignment="1">
      <alignment vertical="center"/>
    </xf>
    <xf numFmtId="0" fontId="49" fillId="0" borderId="0" xfId="0" applyFont="1" applyBorder="1"/>
    <xf numFmtId="0" fontId="2" fillId="0" borderId="17" xfId="2" applyFont="1" applyBorder="1" applyAlignment="1">
      <alignment vertical="center"/>
    </xf>
    <xf numFmtId="0" fontId="2" fillId="0" borderId="67" xfId="2" applyFont="1" applyBorder="1" applyAlignment="1">
      <alignment vertical="center"/>
    </xf>
    <xf numFmtId="0" fontId="2" fillId="0" borderId="63" xfId="2" applyFont="1" applyBorder="1" applyAlignment="1">
      <alignment vertical="center"/>
    </xf>
    <xf numFmtId="0" fontId="21" fillId="0" borderId="62" xfId="2" applyFont="1" applyBorder="1" applyAlignment="1">
      <alignment horizontal="left" vertical="center" wrapText="1"/>
    </xf>
    <xf numFmtId="0" fontId="7" fillId="0" borderId="62" xfId="2" applyFont="1" applyBorder="1" applyAlignment="1">
      <alignment horizontal="left" vertical="center"/>
    </xf>
    <xf numFmtId="0" fontId="7" fillId="0" borderId="0" xfId="2" applyFont="1" applyBorder="1" applyAlignment="1">
      <alignment horizontal="left" vertical="center"/>
    </xf>
    <xf numFmtId="0" fontId="0" fillId="0" borderId="62" xfId="0" applyBorder="1"/>
    <xf numFmtId="0" fontId="7" fillId="0" borderId="14" xfId="2" applyFont="1" applyBorder="1" applyAlignment="1">
      <alignment horizontal="left" vertical="center"/>
    </xf>
    <xf numFmtId="0" fontId="21" fillId="0" borderId="0" xfId="2" applyFont="1" applyBorder="1" applyAlignment="1">
      <alignment horizontal="left" vertical="center" wrapText="1"/>
    </xf>
    <xf numFmtId="0" fontId="2" fillId="0" borderId="16" xfId="2" applyFont="1" applyBorder="1" applyAlignment="1">
      <alignment vertical="center"/>
    </xf>
    <xf numFmtId="0" fontId="49" fillId="0" borderId="26" xfId="0" applyFont="1" applyBorder="1"/>
    <xf numFmtId="0" fontId="49" fillId="0" borderId="14" xfId="0" applyFont="1" applyBorder="1"/>
    <xf numFmtId="0" fontId="0" fillId="0" borderId="66" xfId="0" applyBorder="1"/>
    <xf numFmtId="0" fontId="0" fillId="0" borderId="68" xfId="0" applyBorder="1"/>
    <xf numFmtId="0" fontId="11" fillId="3" borderId="10" xfId="2" applyFont="1" applyFill="1" applyBorder="1" applyAlignment="1">
      <alignment horizontal="left" vertical="center" wrapText="1"/>
    </xf>
    <xf numFmtId="0" fontId="2" fillId="5" borderId="71" xfId="2" applyFont="1" applyFill="1" applyBorder="1" applyAlignment="1">
      <alignment horizontal="left" vertical="center"/>
    </xf>
    <xf numFmtId="0" fontId="2" fillId="0" borderId="72" xfId="2" applyFont="1" applyBorder="1" applyAlignment="1">
      <alignment vertical="center"/>
    </xf>
    <xf numFmtId="0" fontId="7" fillId="0" borderId="72" xfId="2" applyFont="1" applyBorder="1" applyAlignment="1">
      <alignment horizontal="left" vertical="center"/>
    </xf>
    <xf numFmtId="0" fontId="11" fillId="3" borderId="73" xfId="2" applyFont="1" applyFill="1" applyBorder="1" applyAlignment="1">
      <alignment vertical="center" wrapText="1"/>
    </xf>
    <xf numFmtId="0" fontId="2" fillId="0" borderId="74" xfId="2" applyFont="1" applyBorder="1" applyAlignment="1">
      <alignment vertical="center"/>
    </xf>
    <xf numFmtId="0" fontId="21" fillId="0" borderId="75" xfId="2" applyFont="1" applyBorder="1" applyAlignment="1">
      <alignment horizontal="left" vertical="center" wrapText="1"/>
    </xf>
    <xf numFmtId="0" fontId="2" fillId="0" borderId="76" xfId="2" applyFont="1" applyBorder="1" applyAlignment="1">
      <alignment vertical="center"/>
    </xf>
    <xf numFmtId="0" fontId="0" fillId="0" borderId="76" xfId="0" applyBorder="1"/>
    <xf numFmtId="0" fontId="2" fillId="5" borderId="62" xfId="2" applyFont="1" applyFill="1" applyBorder="1" applyAlignment="1">
      <alignment horizontal="left" vertical="center"/>
    </xf>
    <xf numFmtId="0" fontId="2" fillId="0" borderId="62" xfId="2" applyFont="1" applyBorder="1" applyAlignment="1">
      <alignment horizontal="left" vertical="center"/>
    </xf>
    <xf numFmtId="0" fontId="1" fillId="0" borderId="8" xfId="2" applyFont="1" applyBorder="1" applyAlignment="1">
      <alignment vertical="center" wrapText="1"/>
    </xf>
    <xf numFmtId="0" fontId="1" fillId="0" borderId="8" xfId="2" applyFont="1" applyBorder="1" applyAlignment="1">
      <alignment horizontal="left" vertical="center" wrapText="1"/>
    </xf>
    <xf numFmtId="0" fontId="77" fillId="0" borderId="0" xfId="2" applyFont="1" applyFill="1" applyAlignment="1">
      <alignment horizontal="left" vertical="center"/>
    </xf>
    <xf numFmtId="0" fontId="1" fillId="0" borderId="0" xfId="2" applyFont="1" applyAlignment="1">
      <alignment horizontal="left" vertical="center"/>
    </xf>
    <xf numFmtId="0" fontId="1" fillId="0" borderId="0" xfId="2" applyFont="1" applyFill="1" applyAlignment="1">
      <alignment horizontal="left" vertical="center"/>
    </xf>
    <xf numFmtId="0" fontId="20" fillId="0" borderId="0" xfId="2" applyFont="1" applyAlignment="1">
      <alignment horizontal="left" vertical="center" wrapText="1"/>
    </xf>
    <xf numFmtId="0" fontId="11" fillId="13" borderId="0" xfId="2" applyFont="1" applyFill="1" applyAlignment="1">
      <alignment horizontal="left" vertical="center" wrapText="1" indent="2"/>
    </xf>
    <xf numFmtId="0" fontId="2" fillId="13" borderId="0" xfId="0" applyFont="1" applyFill="1" applyAlignment="1">
      <alignment wrapText="1"/>
    </xf>
    <xf numFmtId="0" fontId="2" fillId="13" borderId="0" xfId="0" applyFont="1" applyFill="1" applyAlignment="1"/>
    <xf numFmtId="0" fontId="14" fillId="7" borderId="0" xfId="2" applyFont="1" applyFill="1" applyAlignment="1">
      <alignment horizontal="left" vertical="center"/>
    </xf>
    <xf numFmtId="0" fontId="23" fillId="7" borderId="0" xfId="2" applyFont="1" applyFill="1" applyAlignment="1">
      <alignment horizontal="left" vertical="center"/>
    </xf>
    <xf numFmtId="0" fontId="12" fillId="7" borderId="0" xfId="2" applyFont="1" applyFill="1" applyAlignment="1">
      <alignment horizontal="left" vertical="center" wrapText="1" indent="3"/>
    </xf>
    <xf numFmtId="0" fontId="19" fillId="7" borderId="0" xfId="2" applyFont="1" applyFill="1" applyAlignment="1">
      <alignment horizontal="left" vertical="center" wrapText="1" indent="3"/>
    </xf>
    <xf numFmtId="0" fontId="74" fillId="13" borderId="0" xfId="0" applyFont="1" applyFill="1" applyAlignment="1"/>
    <xf numFmtId="0" fontId="0" fillId="13" borderId="0" xfId="0" applyFill="1" applyAlignment="1"/>
    <xf numFmtId="0" fontId="14" fillId="0" borderId="51" xfId="2" applyFont="1" applyBorder="1" applyAlignment="1">
      <alignment vertical="center"/>
    </xf>
    <xf numFmtId="0" fontId="27" fillId="7" borderId="52" xfId="4" applyFont="1" applyFill="1" applyBorder="1" applyAlignment="1">
      <alignment horizontal="center" vertical="center"/>
    </xf>
    <xf numFmtId="0" fontId="27" fillId="7" borderId="53" xfId="4" applyFont="1" applyFill="1" applyBorder="1" applyAlignment="1">
      <alignment horizontal="center" vertical="center"/>
    </xf>
    <xf numFmtId="0" fontId="27" fillId="7" borderId="54" xfId="4" applyFont="1" applyFill="1" applyBorder="1" applyAlignment="1">
      <alignment horizontal="center" vertical="center"/>
    </xf>
    <xf numFmtId="0" fontId="14" fillId="0" borderId="55" xfId="2" applyFont="1" applyBorder="1" applyAlignment="1">
      <alignment vertical="center"/>
    </xf>
    <xf numFmtId="0" fontId="20" fillId="0" borderId="35" xfId="2" applyFont="1" applyBorder="1" applyAlignment="1">
      <alignment horizontal="left" vertical="center"/>
    </xf>
    <xf numFmtId="0" fontId="63" fillId="0" borderId="0" xfId="6" applyFont="1" applyAlignment="1">
      <alignment vertical="center"/>
    </xf>
    <xf numFmtId="0" fontId="20" fillId="0" borderId="0" xfId="2" applyFont="1" applyAlignment="1">
      <alignment horizontal="left" vertical="center"/>
    </xf>
    <xf numFmtId="0" fontId="62" fillId="0" borderId="0" xfId="4" applyFont="1" applyFill="1" applyBorder="1" applyAlignment="1">
      <alignment horizontal="center" vertical="center"/>
    </xf>
    <xf numFmtId="0" fontId="18" fillId="0" borderId="7" xfId="2" applyFont="1" applyBorder="1" applyAlignment="1">
      <alignment horizontal="left" vertical="center" wrapText="1"/>
    </xf>
    <xf numFmtId="0" fontId="4" fillId="0" borderId="7" xfId="0" applyFont="1" applyBorder="1" applyAlignment="1">
      <alignment wrapText="1"/>
    </xf>
    <xf numFmtId="0" fontId="2" fillId="2" borderId="14" xfId="2" applyFon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8" fillId="0" borderId="7" xfId="2" applyFont="1" applyBorder="1" applyAlignment="1">
      <alignment vertical="center" wrapText="1"/>
    </xf>
    <xf numFmtId="0" fontId="4" fillId="0" borderId="7" xfId="0" applyFont="1" applyBorder="1" applyAlignment="1">
      <alignment vertical="center" wrapText="1"/>
    </xf>
    <xf numFmtId="0" fontId="2" fillId="2" borderId="14" xfId="2"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7" xfId="0" applyBorder="1" applyAlignment="1">
      <alignment horizontal="left" vertical="center" wrapText="1"/>
    </xf>
    <xf numFmtId="0" fontId="4" fillId="0" borderId="7" xfId="0" applyFont="1" applyBorder="1" applyAlignment="1">
      <alignment horizontal="left" vertical="center" wrapText="1"/>
    </xf>
    <xf numFmtId="0" fontId="2" fillId="2" borderId="63" xfId="2" applyFont="1" applyFill="1" applyBorder="1" applyAlignment="1">
      <alignment horizontal="center" vertical="center"/>
    </xf>
    <xf numFmtId="0" fontId="2" fillId="2" borderId="64" xfId="2" applyFont="1" applyFill="1" applyBorder="1" applyAlignment="1">
      <alignment horizontal="center" vertical="center"/>
    </xf>
    <xf numFmtId="0" fontId="2" fillId="2" borderId="65" xfId="2" applyFont="1" applyFill="1" applyBorder="1" applyAlignment="1">
      <alignment horizontal="center" vertical="center"/>
    </xf>
    <xf numFmtId="0" fontId="49" fillId="0" borderId="16" xfId="0" applyFont="1" applyBorder="1" applyAlignment="1">
      <alignment vertical="center"/>
    </xf>
    <xf numFmtId="0" fontId="49" fillId="0" borderId="17" xfId="0" applyFont="1" applyBorder="1" applyAlignment="1">
      <alignment vertical="center"/>
    </xf>
    <xf numFmtId="0" fontId="0" fillId="0" borderId="64" xfId="0" applyBorder="1" applyAlignment="1">
      <alignment vertical="center"/>
    </xf>
    <xf numFmtId="0" fontId="2" fillId="2" borderId="18" xfId="2" applyFont="1" applyFill="1" applyBorder="1" applyAlignment="1">
      <alignment vertical="center"/>
    </xf>
    <xf numFmtId="0" fontId="49" fillId="0" borderId="19" xfId="0" applyFont="1" applyBorder="1" applyAlignment="1">
      <alignment vertical="center"/>
    </xf>
    <xf numFmtId="0" fontId="49" fillId="0" borderId="70" xfId="0" applyFont="1" applyBorder="1" applyAlignment="1">
      <alignment vertical="center"/>
    </xf>
    <xf numFmtId="0" fontId="2" fillId="2" borderId="20" xfId="2" applyFont="1" applyFill="1" applyBorder="1" applyAlignment="1">
      <alignment vertical="center"/>
    </xf>
    <xf numFmtId="0" fontId="49" fillId="0" borderId="69" xfId="0" applyFont="1" applyBorder="1" applyAlignment="1">
      <alignment vertical="center"/>
    </xf>
    <xf numFmtId="0" fontId="2" fillId="2" borderId="20" xfId="2" applyFont="1" applyFill="1" applyBorder="1" applyAlignment="1">
      <alignment horizontal="left" vertical="center"/>
    </xf>
    <xf numFmtId="0" fontId="0" fillId="0" borderId="64" xfId="0" applyBorder="1" applyAlignment="1">
      <alignment horizontal="left" vertical="center"/>
    </xf>
    <xf numFmtId="0" fontId="0" fillId="0" borderId="67" xfId="0" applyBorder="1" applyAlignment="1">
      <alignment horizontal="left" vertical="center"/>
    </xf>
    <xf numFmtId="0" fontId="30" fillId="3" borderId="0" xfId="2" applyFont="1" applyFill="1" applyAlignment="1">
      <alignment vertical="center"/>
    </xf>
    <xf numFmtId="0" fontId="28" fillId="7" borderId="0" xfId="2" applyFont="1" applyFill="1" applyAlignment="1">
      <alignment vertical="center"/>
    </xf>
    <xf numFmtId="0" fontId="29" fillId="7" borderId="0" xfId="2" applyFont="1" applyFill="1" applyAlignment="1">
      <alignment horizontal="left" vertical="center"/>
    </xf>
    <xf numFmtId="0" fontId="19" fillId="0" borderId="0" xfId="2" applyFont="1" applyAlignment="1">
      <alignment horizontal="left" vertical="center"/>
    </xf>
    <xf numFmtId="0" fontId="2" fillId="0" borderId="0" xfId="2" applyFont="1" applyAlignment="1">
      <alignment horizontal="left" vertical="center"/>
    </xf>
    <xf numFmtId="0" fontId="31" fillId="8" borderId="22" xfId="2" applyFont="1" applyFill="1" applyBorder="1" applyAlignment="1">
      <alignment horizontal="left" vertical="center"/>
    </xf>
    <xf numFmtId="0" fontId="31" fillId="8" borderId="23" xfId="2" applyFont="1" applyFill="1" applyBorder="1" applyAlignment="1">
      <alignment horizontal="left" vertical="center"/>
    </xf>
    <xf numFmtId="0" fontId="31" fillId="8" borderId="24" xfId="2" applyFont="1" applyFill="1" applyBorder="1" applyAlignment="1">
      <alignment horizontal="left" vertical="center"/>
    </xf>
    <xf numFmtId="0" fontId="27" fillId="7" borderId="32" xfId="4" applyFont="1" applyFill="1" applyBorder="1" applyAlignment="1">
      <alignment horizontal="center" vertical="center"/>
    </xf>
    <xf numFmtId="0" fontId="27" fillId="7" borderId="33" xfId="4" applyFont="1" applyFill="1" applyBorder="1" applyAlignment="1">
      <alignment horizontal="center" vertical="center"/>
    </xf>
    <xf numFmtId="0" fontId="27" fillId="7" borderId="34" xfId="4" applyFont="1" applyFill="1" applyBorder="1" applyAlignment="1">
      <alignment horizontal="center" vertical="center"/>
    </xf>
    <xf numFmtId="0" fontId="27" fillId="7" borderId="0" xfId="4" applyFont="1" applyFill="1" applyBorder="1" applyAlignment="1">
      <alignment horizontal="center" vertical="center"/>
    </xf>
    <xf numFmtId="0" fontId="12" fillId="7" borderId="0" xfId="6" applyFont="1" applyFill="1" applyAlignment="1">
      <alignment horizontal="left" vertical="center" wrapText="1" indent="3"/>
    </xf>
    <xf numFmtId="0" fontId="23" fillId="7" borderId="0" xfId="6" applyFont="1" applyFill="1" applyAlignment="1">
      <alignment vertical="center" wrapText="1"/>
    </xf>
    <xf numFmtId="0" fontId="19" fillId="7" borderId="0" xfId="6" applyFont="1" applyFill="1" applyAlignment="1">
      <alignment horizontal="left" vertical="center" wrapText="1" indent="3"/>
    </xf>
    <xf numFmtId="0" fontId="39" fillId="0" borderId="0" xfId="4" applyFont="1" applyFill="1" applyBorder="1" applyAlignment="1">
      <alignment horizontal="left" vertical="center" wrapText="1"/>
    </xf>
    <xf numFmtId="0" fontId="12" fillId="7" borderId="0" xfId="6" applyFont="1" applyFill="1" applyAlignment="1">
      <alignment horizontal="left" vertical="center" wrapText="1"/>
    </xf>
    <xf numFmtId="0" fontId="12" fillId="7" borderId="0" xfId="6" applyFont="1" applyFill="1" applyAlignment="1">
      <alignment horizontal="left" vertical="top" wrapText="1" indent="3"/>
    </xf>
    <xf numFmtId="0" fontId="12" fillId="7" borderId="0" xfId="4" applyFont="1" applyFill="1" applyAlignment="1"/>
    <xf numFmtId="0" fontId="40" fillId="7" borderId="0" xfId="6" applyFont="1" applyFill="1" applyAlignment="1">
      <alignment vertical="center"/>
    </xf>
    <xf numFmtId="0" fontId="39" fillId="7" borderId="37" xfId="4" applyFont="1" applyFill="1" applyBorder="1" applyAlignment="1">
      <alignment horizontal="left" vertical="center" wrapText="1"/>
    </xf>
    <xf numFmtId="0" fontId="41" fillId="3" borderId="0" xfId="4" applyFont="1" applyFill="1" applyBorder="1" applyAlignment="1">
      <alignment horizontal="left" vertical="center" wrapText="1"/>
    </xf>
    <xf numFmtId="0" fontId="41" fillId="3" borderId="37" xfId="4" applyFont="1" applyFill="1" applyBorder="1" applyAlignment="1">
      <alignment horizontal="left" vertical="center" wrapText="1"/>
    </xf>
    <xf numFmtId="0" fontId="19" fillId="7" borderId="0" xfId="6" applyFont="1" applyFill="1" applyAlignment="1">
      <alignment horizontal="left" vertical="center" wrapText="1"/>
    </xf>
    <xf numFmtId="0" fontId="26" fillId="7" borderId="0" xfId="4" applyFont="1" applyFill="1" applyAlignment="1"/>
    <xf numFmtId="0" fontId="11" fillId="0" borderId="29" xfId="2" applyFont="1" applyBorder="1" applyAlignment="1" applyProtection="1">
      <alignment vertical="center"/>
      <protection locked="0"/>
    </xf>
    <xf numFmtId="0" fontId="14" fillId="0" borderId="0" xfId="2" applyFont="1" applyAlignment="1">
      <alignment vertical="center"/>
    </xf>
    <xf numFmtId="0" fontId="14" fillId="0" borderId="41" xfId="2" applyFont="1" applyBorder="1" applyAlignment="1">
      <alignment vertical="center"/>
    </xf>
    <xf numFmtId="0" fontId="19" fillId="7" borderId="0" xfId="6" applyFont="1" applyFill="1" applyAlignment="1">
      <alignment horizontal="left" vertical="center" wrapText="1" indent="2"/>
    </xf>
    <xf numFmtId="0" fontId="19" fillId="7" borderId="0" xfId="2" applyFont="1" applyFill="1" applyAlignment="1">
      <alignment horizontal="left" vertical="center" indent="1"/>
    </xf>
    <xf numFmtId="0" fontId="45" fillId="0" borderId="0" xfId="6" applyFont="1" applyAlignment="1"/>
    <xf numFmtId="0" fontId="46" fillId="7" borderId="0" xfId="6" applyFont="1" applyFill="1" applyAlignment="1">
      <alignment vertical="center"/>
    </xf>
    <xf numFmtId="0" fontId="48" fillId="7" borderId="0" xfId="6" applyFont="1" applyFill="1" applyAlignment="1">
      <alignment vertical="center" wrapText="1"/>
    </xf>
    <xf numFmtId="0" fontId="14" fillId="0" borderId="29" xfId="2" applyFont="1" applyBorder="1" applyAlignment="1">
      <alignment vertical="center"/>
    </xf>
    <xf numFmtId="0" fontId="0" fillId="0" borderId="21" xfId="0" applyBorder="1" applyAlignment="1">
      <alignment horizontal="left" vertical="center"/>
    </xf>
    <xf numFmtId="0" fontId="18" fillId="0" borderId="13" xfId="2" applyFont="1" applyBorder="1" applyAlignment="1">
      <alignment horizontal="left" vertical="center" wrapText="1"/>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2" fillId="2" borderId="63" xfId="2" applyFont="1" applyFill="1" applyBorder="1" applyAlignment="1">
      <alignment horizontal="left" vertical="center"/>
    </xf>
    <xf numFmtId="164" fontId="1" fillId="0" borderId="0" xfId="5" applyFont="1" applyFill="1" applyAlignment="1">
      <alignment horizontal="left" vertical="center"/>
    </xf>
  </cellXfs>
  <cellStyles count="8">
    <cellStyle name="Comma 2" xfId="5" xr:uid="{00000000-0005-0000-0000-000000000000}"/>
    <cellStyle name="Explanatory Text 2" xfId="7" xr:uid="{00000000-0005-0000-0000-000001000000}"/>
    <cellStyle name="Hyperlink" xfId="1" builtinId="8"/>
    <cellStyle name="Hyperlink 2" xfId="3" xr:uid="{00000000-0005-0000-0000-000003000000}"/>
    <cellStyle name="Hyperlink 3" xfId="4" xr:uid="{00000000-0005-0000-0000-000004000000}"/>
    <cellStyle name="Normal" xfId="0" builtinId="0"/>
    <cellStyle name="Normal 2" xfId="2" xr:uid="{00000000-0005-0000-0000-000006000000}"/>
    <cellStyle name="Normal 3" xfId="6" xr:uid="{00000000-0005-0000-0000-000007000000}"/>
  </cellStyles>
  <dxfs count="65">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5"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alignment horizontal="general" vertical="bottom" textRotation="0" wrapText="1" indent="0" justifyLastLine="0" shrinkToFit="0" readingOrder="0"/>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00000000-0011-0000-FFFF-FFFF00000000}">
      <tableStyleElement type="headerRow" dxfId="64"/>
      <tableStyleElement type="firstRowStripe" dxfId="63"/>
      <tableStyleElement type="secondRowStripe" dxfId="62"/>
    </tableStyle>
  </tableStyles>
  <colors>
    <mruColors>
      <color rgb="FFF7A516"/>
      <color rgb="FFFF7700"/>
      <color rgb="FFFF7F0E"/>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112059</xdr:rowOff>
    </xdr:from>
    <xdr:to>
      <xdr:col>2</xdr:col>
      <xdr:colOff>1736679</xdr:colOff>
      <xdr:row>5</xdr:row>
      <xdr:rowOff>24409</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2559" y="112059"/>
          <a:ext cx="1736679" cy="1044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298824" y="1075765"/>
          <a:ext cx="13387294" cy="45391"/>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4235" y="0"/>
          <a:ext cx="22322118"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13</xdr:col>
      <xdr:colOff>5602432</xdr:colOff>
      <xdr:row>70</xdr:row>
      <xdr:rowOff>180120</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row r="44">
          <cell r="E44" t="str">
            <v>XXX</v>
          </cell>
        </row>
      </sheetData>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ies" displayName="Companies" ref="B26:K32" totalsRowShown="0" headerRowDxfId="61" dataDxfId="60" tableBorderDxfId="59" headerRowCellStyle="Normal 2">
  <autoFilter ref="B26:K32" xr:uid="{00000000-0009-0000-0100-000001000000}"/>
  <tableColumns count="10">
    <tableColumn id="1" xr3:uid="{00000000-0010-0000-0000-000001000000}" name="Nom complet de l’entreprise" dataDxfId="58"/>
    <tableColumn id="7" xr3:uid="{00000000-0010-0000-0000-000007000000}" name="Type d’entreprise" dataDxfId="57" dataCellStyle="Normal 2"/>
    <tableColumn id="2" xr3:uid="{00000000-0010-0000-0000-000002000000}" name="Numéro d’identifiant d’entreprise" dataDxfId="56"/>
    <tableColumn id="5" xr3:uid="{00000000-0010-0000-0000-000005000000}" name="Secteur" dataDxfId="55" dataCellStyle="Normal 2"/>
    <tableColumn id="3" xr3:uid="{00000000-0010-0000-0000-000003000000}" name="Matières premières (séparées par une virgule)" dataDxfId="54" dataCellStyle="Normal 2"/>
    <tableColumn id="4" xr3:uid="{00000000-0010-0000-0000-000004000000}" name="Cotation en bourse ou site Internet de l’entreprise " dataDxfId="4"/>
    <tableColumn id="8" xr3:uid="{00000000-0010-0000-0000-000008000000}" name="États financiers audités (ou s’ils ne sont pas disponibles, bilan, flux de trésorerie, compte de résultat)" dataDxfId="3"/>
    <tableColumn id="10" xr3:uid="{04977C16-C795-454B-A317-BE775E345FD5}" name="Modèles de rapportage soumis ?" dataDxfId="2" dataCellStyle="Comma 2"/>
    <tableColumn id="9" xr3:uid="{27B78DA9-2670-4759-9408-BC51092B7769}" name="Respect des assurances qualité du groupe multipartite ?" dataDxfId="1" dataCellStyle="Comma 2"/>
    <tableColumn id="6" xr3:uid="{00000000-0010-0000-0000-000006000000}" name="Rapport sur les versés au gouvernemen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overnment_agencies" displayName="Government_agencies" ref="B14:G20" totalsRowShown="0" headerRowDxfId="53" dataDxfId="52" tableBorderDxfId="51" headerRowCellStyle="Normal 2">
  <autoFilter ref="B14:G20" xr:uid="{00000000-0009-0000-0100-000002000000}"/>
  <tableColumns count="6">
    <tableColumn id="1" xr3:uid="{00000000-0010-0000-0100-000001000000}" name="Nom complet de l’agence" dataDxfId="50"/>
    <tableColumn id="4" xr3:uid="{00000000-0010-0000-0100-000004000000}" name="Types d’agence" dataDxfId="9" dataCellStyle="Normal 2"/>
    <tableColumn id="2" xr3:uid="{00000000-0010-0000-0100-000002000000}" name="Numéro d’identifiant (le cas échéant)" dataDxfId="8"/>
    <tableColumn id="3" xr3:uid="{00000000-0010-0000-0100-000003000000}" name="Modèles de rapportage soumis ?" dataDxfId="7" dataCellStyle="Comma 2"/>
    <tableColumn id="5" xr3:uid="{D817CAD9-2A6D-407D-9B99-1443CA130423}" name="Respect des assurances qualité du groupe multipartite ?" dataDxfId="6" dataCellStyle="Comma 2"/>
    <tableColumn id="6" xr3:uid="{A30C4BF4-C4EC-4028-831B-F1474E9E756B}" name="Total déclaré" dataDxfId="5"/>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mpanies15" displayName="Companies15" ref="B35:J52" totalsRowShown="0" headerRowDxfId="49" dataDxfId="48" tableBorderDxfId="47" headerRowCellStyle="Normal 2">
  <autoFilter ref="B35:J52" xr:uid="{00000000-0009-0000-0100-000003000000}"/>
  <tableColumns count="9">
    <tableColumn id="1" xr3:uid="{00000000-0010-0000-0200-000001000000}" name="Nom complet de projet" dataDxfId="46"/>
    <tableColumn id="2" xr3:uid="{00000000-0010-0000-0200-000002000000}" name="Numéro(s) de référence d’accord juridique : contrat, licence, bail, concession,…" dataDxfId="45"/>
    <tableColumn id="3" xr3:uid="{00000000-0010-0000-0200-000003000000}" name="Entreprises affiliées, commencer par l’opérateur" dataDxfId="44"/>
    <tableColumn id="5" xr3:uid="{00000000-0010-0000-0200-000005000000}" name="Matières premières (une par ligne)" dataDxfId="43" dataCellStyle="Normal 2"/>
    <tableColumn id="6" xr3:uid="{00000000-0010-0000-0200-000006000000}" name="Statut" dataDxfId="42"/>
    <tableColumn id="7" xr3:uid="{00000000-0010-0000-0200-000007000000}" name="Production (volume)" dataDxfId="41"/>
    <tableColumn id="8" xr3:uid="{00000000-0010-0000-0200-000008000000}" name="Unité" dataDxfId="40"/>
    <tableColumn id="9" xr3:uid="{00000000-0010-0000-0200-000009000000}" name="Production (valeur)" dataDxfId="39" dataCellStyle="Normal 2"/>
    <tableColumn id="10" xr3:uid="{00000000-0010-0000-0200-00000A000000}" name="Devise" dataDxfId="3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Government_revenues_table" displayName="Government_revenues_table" ref="B21:K48" totalsRowShown="0" headerRowDxfId="37" dataDxfId="36">
  <autoFilter ref="B21:K48" xr:uid="{00000000-0009-0000-0100-000004000000}"/>
  <tableColumns count="10">
    <tableColumn id="8" xr3:uid="{00000000-0010-0000-0300-000008000000}" name="GFS Level 1" dataDxfId="35"/>
    <tableColumn id="9" xr3:uid="{00000000-0010-0000-0300-000009000000}" name="GFS Level 2" dataDxfId="34"/>
    <tableColumn id="10" xr3:uid="{00000000-0010-0000-0300-00000A000000}" name="GFS Level 3" dataDxfId="33"/>
    <tableColumn id="7" xr3:uid="{00000000-0010-0000-0300-000007000000}" name="GFS Level 4" dataDxfId="32"/>
    <tableColumn id="1" xr3:uid="{00000000-0010-0000-0300-000001000000}" name="Classification du SFP" dataDxfId="31"/>
    <tableColumn id="11" xr3:uid="{00000000-0010-0000-0300-00000B000000}" name="Secteur" dataDxfId="30"/>
    <tableColumn id="3" xr3:uid="{00000000-0010-0000-0300-000003000000}" name="Nom de flux de revenus" dataDxfId="29"/>
    <tableColumn id="4" xr3:uid="{00000000-0010-0000-0300-000004000000}" name="Entité de l’État" dataDxfId="28"/>
    <tableColumn id="5" xr3:uid="{00000000-0010-0000-0300-000005000000}" name="Valeur des revenus" dataDxfId="27"/>
    <tableColumn id="2" xr3:uid="{00000000-0010-0000-0300-000002000000}" name="Devise" dataDxfId="2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0" displayName="Table10" ref="B14:O31" totalsRowShown="0" headerRowDxfId="25" dataDxfId="24">
  <autoFilter ref="B14:O31" xr:uid="{00000000-0009-0000-0100-000005000000}"/>
  <tableColumns count="14">
    <tableColumn id="7" xr3:uid="{00000000-0010-0000-0400-000007000000}" name="Secteur" dataDxfId="23">
      <calculatedColumnFormula>VLOOKUP(C15,[1]!Companies[#Data],3,FALSE)</calculatedColumnFormula>
    </tableColumn>
    <tableColumn id="1" xr3:uid="{00000000-0010-0000-0400-000001000000}" name="Entreprise" dataDxfId="22"/>
    <tableColumn id="3" xr3:uid="{00000000-0010-0000-0400-000003000000}" name="Entité de l’État" dataDxfId="21"/>
    <tableColumn id="4" xr3:uid="{00000000-0010-0000-0400-000004000000}" name="Nom de flux de revenus" dataDxfId="20"/>
    <tableColumn id="5" xr3:uid="{00000000-0010-0000-0400-000005000000}" name="Prélevé dans le cadre du projet (O/N)" dataDxfId="19"/>
    <tableColumn id="6" xr3:uid="{00000000-0010-0000-0400-000006000000}" name="Déclaré par projet (O/N)" dataDxfId="18"/>
    <tableColumn id="2" xr3:uid="{00000000-0010-0000-0400-000002000000}" name="Nom de projet" dataDxfId="17"/>
    <tableColumn id="13" xr3:uid="{00000000-0010-0000-0400-00000D000000}" name="Devise de déclaration" dataDxfId="16"/>
    <tableColumn id="14" xr3:uid="{00000000-0010-0000-0400-00000E000000}" name="Valeur des revenus" dataDxfId="15"/>
    <tableColumn id="18" xr3:uid="{00000000-0010-0000-0400-000012000000}" name="Paiement en nature (O/N)" dataDxfId="14"/>
    <tableColumn id="8" xr3:uid="{00000000-0010-0000-0400-000008000000}" name="Volume en nature (le cas échéant)" dataDxfId="13"/>
    <tableColumn id="9" xr3:uid="{00000000-0010-0000-0400-000009000000}" name="Unité (le cas échéant)" dataDxfId="12"/>
    <tableColumn id="10" xr3:uid="{00000000-0010-0000-0400-00000A000000}" name="Commentaires" dataDxfId="11"/>
    <tableColumn id="11" xr3:uid="{00000000-0010-0000-0400-00000B000000}" name="L’entreprise a-t-elle fourni les assurances qualité requises pour ses divulgations ?" dataDxfId="10"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eiti.org/summary-data-template" TargetMode="External"/><Relationship Id="rId1" Type="http://schemas.openxmlformats.org/officeDocument/2006/relationships/hyperlink" Target="mailto:data@eiti.org"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14.bin"/><Relationship Id="rId2" Type="http://schemas.openxmlformats.org/officeDocument/2006/relationships/hyperlink" Target="https://eiti.org/fr/document/norme-itie-2019" TargetMode="External"/><Relationship Id="rId1" Type="http://schemas.openxmlformats.org/officeDocument/2006/relationships/hyperlink" Target="https://eiti.org/fr/document/norme-itie-2019" TargetMode="External"/><Relationship Id="rId6" Type="http://schemas.openxmlformats.org/officeDocument/2006/relationships/hyperlink" Target="https://eiti.org/fr/document/modele-donnees-resumees-iti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fr/document/modele-donnees-resumees-itie" TargetMode="External"/><Relationship Id="rId9" Type="http://schemas.openxmlformats.org/officeDocument/2006/relationships/table" Target="../tables/table4.xml"/></Relationships>
</file>

<file path=xl/worksheets/_rels/sheet15.xml.rels><?xml version="1.0" encoding="UTF-8" standalone="yes"?>
<Relationships xmlns="http://schemas.openxmlformats.org/package/2006/relationships"><Relationship Id="rId3" Type="http://schemas.openxmlformats.org/officeDocument/2006/relationships/hyperlink" Target="https://eiti.org/fr/document/modele-donnees-resumees-itie" TargetMode="External"/><Relationship Id="rId2" Type="http://schemas.openxmlformats.org/officeDocument/2006/relationships/hyperlink" Target="mailto:data@eiti.org" TargetMode="External"/><Relationship Id="rId1" Type="http://schemas.openxmlformats.org/officeDocument/2006/relationships/hyperlink" Target="https://eiti.org/fr/document/norme-itie-2019" TargetMode="External"/><Relationship Id="rId5" Type="http://schemas.openxmlformats.org/officeDocument/2006/relationships/table" Target="../tables/table5.xm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eiti.org/fr/document/norme-itie-2019" TargetMode="External"/><Relationship Id="rId2" Type="http://schemas.openxmlformats.org/officeDocument/2006/relationships/hyperlink" Target="https://eiti.org/fr/document/norme-itie-2019" TargetMode="External"/><Relationship Id="rId1" Type="http://schemas.openxmlformats.org/officeDocument/2006/relationships/hyperlink" Target="https://fr.wikipedia.org/wiki/ISO_4217"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unstats.un.org/unsd/nationalaccount/docs/SNA2008FR.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45"/>
  <sheetViews>
    <sheetView showGridLines="0" tabSelected="1" topLeftCell="A5" zoomScale="85" zoomScaleNormal="85" zoomScalePageLayoutView="130" workbookViewId="0">
      <selection activeCell="E39" sqref="E39"/>
    </sheetView>
  </sheetViews>
  <sheetFormatPr baseColWidth="10" defaultColWidth="4" defaultRowHeight="24" customHeight="1" x14ac:dyDescent="0.2"/>
  <cols>
    <col min="1" max="1" width="4" style="5"/>
    <col min="2" max="2" width="4" style="5" hidden="1" customWidth="1"/>
    <col min="3" max="3" width="76.5" style="5" customWidth="1"/>
    <col min="4" max="4" width="2.83203125" style="5" customWidth="1"/>
    <col min="5" max="5" width="56" style="5" customWidth="1"/>
    <col min="6" max="6" width="2.83203125" style="5" customWidth="1"/>
    <col min="7" max="7" width="37.6640625" style="5" customWidth="1"/>
    <col min="8" max="16384" width="4" style="5"/>
  </cols>
  <sheetData>
    <row r="1" spans="2:7" ht="25.5" customHeight="1" x14ac:dyDescent="0.2">
      <c r="B1" s="251"/>
      <c r="C1" s="187"/>
      <c r="D1" s="251"/>
      <c r="E1" s="251"/>
      <c r="F1" s="251"/>
      <c r="G1" s="251"/>
    </row>
    <row r="2" spans="2:7" ht="14" x14ac:dyDescent="0.2">
      <c r="B2" s="251"/>
      <c r="C2" s="251"/>
      <c r="D2" s="251"/>
      <c r="E2" s="251"/>
      <c r="F2" s="251"/>
      <c r="G2" s="251"/>
    </row>
    <row r="3" spans="2:7" ht="14" x14ac:dyDescent="0.2">
      <c r="B3" s="251"/>
      <c r="C3" s="251"/>
      <c r="D3" s="251"/>
      <c r="E3" s="277"/>
      <c r="F3" s="251"/>
      <c r="G3" s="277"/>
    </row>
    <row r="4" spans="2:7" ht="14" x14ac:dyDescent="0.2">
      <c r="B4" s="251"/>
      <c r="C4" s="251"/>
      <c r="D4" s="251"/>
      <c r="E4" s="277" t="s">
        <v>0</v>
      </c>
      <c r="F4" s="251"/>
      <c r="G4" s="306" t="s">
        <v>1</v>
      </c>
    </row>
    <row r="5" spans="2:7" ht="14" x14ac:dyDescent="0.2">
      <c r="B5" s="251"/>
      <c r="C5" s="251"/>
      <c r="D5" s="251"/>
      <c r="E5" s="277" t="s">
        <v>2</v>
      </c>
      <c r="F5" s="251"/>
      <c r="G5" s="306" t="s">
        <v>1</v>
      </c>
    </row>
    <row r="6" spans="2:7" ht="3.75" customHeight="1" x14ac:dyDescent="0.2">
      <c r="B6" s="251"/>
      <c r="C6" s="251"/>
      <c r="D6" s="251"/>
      <c r="E6" s="251"/>
      <c r="F6" s="251"/>
      <c r="G6" s="251"/>
    </row>
    <row r="7" spans="2:7" ht="3.75" customHeight="1" x14ac:dyDescent="0.2">
      <c r="B7" s="251"/>
      <c r="C7" s="251"/>
      <c r="D7" s="251"/>
      <c r="E7" s="251"/>
      <c r="F7" s="251"/>
      <c r="G7" s="251"/>
    </row>
    <row r="8" spans="2:7" ht="14" x14ac:dyDescent="0.2">
      <c r="B8" s="251"/>
      <c r="C8" s="251"/>
      <c r="D8" s="251"/>
      <c r="E8" s="251"/>
      <c r="F8" s="251"/>
      <c r="G8" s="251"/>
    </row>
    <row r="9" spans="2:7" ht="14" x14ac:dyDescent="0.2">
      <c r="B9" s="251"/>
      <c r="C9" s="259"/>
      <c r="D9" s="260"/>
      <c r="E9" s="260"/>
      <c r="F9" s="281"/>
      <c r="G9" s="281"/>
    </row>
    <row r="10" spans="2:7" ht="23" x14ac:dyDescent="0.2">
      <c r="B10" s="251"/>
      <c r="C10" s="261" t="s">
        <v>3</v>
      </c>
      <c r="D10" s="280"/>
      <c r="E10" s="280"/>
      <c r="F10" s="281"/>
      <c r="G10" s="281"/>
    </row>
    <row r="11" spans="2:7" ht="14" x14ac:dyDescent="0.2">
      <c r="B11" s="251"/>
      <c r="C11" s="262" t="s">
        <v>600</v>
      </c>
      <c r="D11" s="263"/>
      <c r="E11" s="263"/>
      <c r="F11" s="281"/>
      <c r="G11" s="281"/>
    </row>
    <row r="12" spans="2:7" ht="14" x14ac:dyDescent="0.2">
      <c r="B12" s="251"/>
      <c r="C12" s="259"/>
      <c r="D12" s="260"/>
      <c r="E12" s="260"/>
      <c r="F12" s="281"/>
      <c r="G12" s="281"/>
    </row>
    <row r="13" spans="2:7" ht="14" x14ac:dyDescent="0.2">
      <c r="B13" s="251"/>
      <c r="C13" s="264" t="s">
        <v>4</v>
      </c>
      <c r="D13" s="260"/>
      <c r="E13" s="260"/>
      <c r="F13" s="281"/>
      <c r="G13" s="281"/>
    </row>
    <row r="14" spans="2:7" ht="14" x14ac:dyDescent="0.2">
      <c r="B14" s="251"/>
      <c r="C14" s="370"/>
      <c r="D14" s="370"/>
      <c r="E14" s="370"/>
      <c r="F14" s="281"/>
      <c r="G14" s="281"/>
    </row>
    <row r="15" spans="2:7" ht="14" x14ac:dyDescent="0.2">
      <c r="B15" s="251"/>
      <c r="C15" s="272"/>
      <c r="D15" s="272"/>
      <c r="E15" s="272"/>
      <c r="F15" s="281"/>
      <c r="G15" s="281"/>
    </row>
    <row r="16" spans="2:7" ht="14" x14ac:dyDescent="0.2">
      <c r="B16" s="251"/>
      <c r="C16" s="265" t="s">
        <v>5</v>
      </c>
      <c r="D16" s="266"/>
      <c r="E16" s="266"/>
      <c r="F16" s="281"/>
      <c r="G16" s="281"/>
    </row>
    <row r="17" spans="1:7" ht="14" x14ac:dyDescent="0.2">
      <c r="A17" s="251"/>
      <c r="B17" s="251"/>
      <c r="C17" s="267" t="s">
        <v>6</v>
      </c>
      <c r="D17" s="266"/>
      <c r="E17" s="266"/>
      <c r="F17" s="281"/>
      <c r="G17" s="281"/>
    </row>
    <row r="18" spans="1:7" ht="14" x14ac:dyDescent="0.2">
      <c r="A18" s="251"/>
      <c r="B18" s="251"/>
      <c r="C18" s="267" t="s">
        <v>7</v>
      </c>
      <c r="D18" s="266"/>
      <c r="E18" s="266"/>
      <c r="F18" s="281"/>
      <c r="G18" s="281"/>
    </row>
    <row r="19" spans="1:7" ht="29" customHeight="1" x14ac:dyDescent="0.15">
      <c r="A19" s="251"/>
      <c r="B19" s="251"/>
      <c r="C19" s="371" t="s">
        <v>8</v>
      </c>
      <c r="D19" s="371"/>
      <c r="E19" s="371"/>
      <c r="F19" s="281"/>
      <c r="G19" s="281"/>
    </row>
    <row r="20" spans="1:7" ht="32.25" customHeight="1" x14ac:dyDescent="0.15">
      <c r="A20" s="251"/>
      <c r="B20" s="251"/>
      <c r="C20" s="371" t="s">
        <v>9</v>
      </c>
      <c r="D20" s="371"/>
      <c r="E20" s="371"/>
      <c r="F20" s="281"/>
      <c r="G20" s="281"/>
    </row>
    <row r="21" spans="1:7" ht="6.75" customHeight="1" x14ac:dyDescent="0.2">
      <c r="A21" s="251"/>
      <c r="B21" s="251"/>
      <c r="C21" s="266"/>
      <c r="D21" s="266"/>
      <c r="E21" s="266"/>
      <c r="F21" s="281"/>
      <c r="G21" s="281"/>
    </row>
    <row r="22" spans="1:7" ht="14" x14ac:dyDescent="0.2">
      <c r="A22" s="251"/>
      <c r="B22" s="251"/>
      <c r="C22" s="265" t="s">
        <v>10</v>
      </c>
      <c r="D22" s="267"/>
      <c r="E22" s="267"/>
      <c r="F22" s="281"/>
      <c r="G22" s="281"/>
    </row>
    <row r="23" spans="1:7" ht="9.75" customHeight="1" x14ac:dyDescent="0.2">
      <c r="A23" s="251"/>
      <c r="B23" s="251"/>
      <c r="C23" s="268"/>
      <c r="D23" s="268"/>
      <c r="E23" s="268"/>
      <c r="F23" s="281"/>
      <c r="G23" s="281"/>
    </row>
    <row r="24" spans="1:7" ht="14" x14ac:dyDescent="0.15">
      <c r="A24" s="251"/>
      <c r="B24" s="251"/>
      <c r="C24" s="372" t="s">
        <v>11</v>
      </c>
      <c r="D24" s="372"/>
      <c r="E24" s="372"/>
      <c r="F24" s="372"/>
      <c r="G24" s="372"/>
    </row>
    <row r="25" spans="1:7" s="123" customFormat="1" ht="14" x14ac:dyDescent="0.15">
      <c r="A25" s="307"/>
      <c r="B25" s="307"/>
      <c r="C25" s="188"/>
      <c r="D25" s="188"/>
      <c r="E25" s="189"/>
      <c r="F25" s="307"/>
      <c r="G25" s="307"/>
    </row>
    <row r="26" spans="1:7" ht="30" x14ac:dyDescent="0.2">
      <c r="A26" s="251"/>
      <c r="B26" s="251"/>
      <c r="C26" s="122" t="s">
        <v>12</v>
      </c>
      <c r="D26" s="251"/>
      <c r="E26" s="190" t="s">
        <v>13</v>
      </c>
      <c r="F26" s="251"/>
      <c r="G26" s="125" t="s">
        <v>14</v>
      </c>
    </row>
    <row r="27" spans="1:7" ht="14" x14ac:dyDescent="0.15">
      <c r="A27" s="251"/>
      <c r="B27" s="251"/>
      <c r="C27" s="279" t="s">
        <v>15</v>
      </c>
      <c r="D27" s="188"/>
      <c r="E27" s="278"/>
      <c r="F27" s="307"/>
      <c r="G27" s="307"/>
    </row>
    <row r="28" spans="1:7" ht="14" x14ac:dyDescent="0.2">
      <c r="A28" s="251"/>
      <c r="B28" s="251"/>
      <c r="C28" s="251"/>
      <c r="D28" s="251"/>
      <c r="E28" s="251"/>
      <c r="F28" s="251"/>
      <c r="G28" s="251"/>
    </row>
    <row r="29" spans="1:7" ht="15.75" customHeight="1" x14ac:dyDescent="0.2">
      <c r="A29" s="251"/>
      <c r="B29" s="251"/>
      <c r="C29" s="191" t="s">
        <v>16</v>
      </c>
      <c r="D29" s="192"/>
      <c r="E29" s="193" t="s">
        <v>17</v>
      </c>
      <c r="F29" s="194"/>
      <c r="G29" s="271" t="s">
        <v>18</v>
      </c>
    </row>
    <row r="30" spans="1:7" ht="43.5" customHeight="1" x14ac:dyDescent="0.2">
      <c r="A30" s="251"/>
      <c r="B30" s="251"/>
      <c r="C30" s="195" t="s">
        <v>19</v>
      </c>
      <c r="D30" s="192"/>
      <c r="E30" s="196" t="s">
        <v>20</v>
      </c>
      <c r="F30" s="197"/>
      <c r="G30" s="198" t="s">
        <v>21</v>
      </c>
    </row>
    <row r="31" spans="1:7" ht="42" customHeight="1" x14ac:dyDescent="0.2">
      <c r="A31" s="251"/>
      <c r="B31" s="251"/>
      <c r="C31" s="195" t="s">
        <v>22</v>
      </c>
      <c r="D31" s="192"/>
      <c r="E31" s="199" t="s">
        <v>23</v>
      </c>
      <c r="F31" s="197"/>
      <c r="G31" s="198" t="s">
        <v>24</v>
      </c>
    </row>
    <row r="32" spans="1:7" ht="24" customHeight="1" x14ac:dyDescent="0.2">
      <c r="A32" s="251"/>
      <c r="B32" s="251"/>
      <c r="C32" s="195" t="s">
        <v>25</v>
      </c>
      <c r="D32" s="192"/>
      <c r="E32" s="196" t="s">
        <v>26</v>
      </c>
      <c r="F32" s="197"/>
      <c r="G32" s="198"/>
    </row>
    <row r="33" spans="1:7" ht="48" customHeight="1" x14ac:dyDescent="0.2">
      <c r="A33" s="251"/>
      <c r="B33" s="251"/>
      <c r="C33" s="200" t="s">
        <v>27</v>
      </c>
      <c r="D33" s="192"/>
      <c r="E33" s="201" t="s">
        <v>28</v>
      </c>
      <c r="F33" s="202"/>
      <c r="G33" s="203"/>
    </row>
    <row r="34" spans="1:7" ht="12" customHeight="1" x14ac:dyDescent="0.2">
      <c r="A34" s="251"/>
      <c r="B34" s="251"/>
      <c r="C34" s="251"/>
      <c r="D34" s="251"/>
      <c r="E34" s="251"/>
      <c r="F34" s="251"/>
      <c r="G34" s="251"/>
    </row>
    <row r="35" spans="1:7" ht="14" x14ac:dyDescent="0.2">
      <c r="A35" s="251"/>
      <c r="B35" s="251"/>
      <c r="C35" s="219"/>
      <c r="D35" s="219"/>
      <c r="E35" s="219"/>
      <c r="F35" s="219"/>
      <c r="G35" s="251"/>
    </row>
    <row r="36" spans="1:7" ht="14" x14ac:dyDescent="0.2">
      <c r="A36" s="251"/>
      <c r="B36" s="251"/>
      <c r="C36" s="211" t="s">
        <v>29</v>
      </c>
      <c r="D36" s="204"/>
      <c r="E36" s="205"/>
      <c r="F36" s="204"/>
      <c r="G36" s="204"/>
    </row>
    <row r="37" spans="1:7" ht="14" x14ac:dyDescent="0.2">
      <c r="A37" s="251"/>
      <c r="B37" s="251"/>
      <c r="C37" s="369" t="s">
        <v>30</v>
      </c>
      <c r="D37" s="369"/>
      <c r="E37" s="369"/>
      <c r="F37" s="369"/>
      <c r="G37" s="369"/>
    </row>
    <row r="38" spans="1:7" ht="14" x14ac:dyDescent="0.2">
      <c r="A38" s="251"/>
      <c r="B38" s="81" t="s">
        <v>31</v>
      </c>
      <c r="C38" s="212" t="s">
        <v>32</v>
      </c>
      <c r="D38" s="81"/>
      <c r="E38" s="158"/>
      <c r="F38" s="81"/>
      <c r="G38" s="159"/>
    </row>
    <row r="39" spans="1:7" ht="14" x14ac:dyDescent="0.2">
      <c r="A39" s="251"/>
      <c r="B39" s="251"/>
      <c r="C39" s="251"/>
      <c r="D39" s="251"/>
      <c r="E39" s="251"/>
      <c r="F39" s="251"/>
      <c r="G39" s="251"/>
    </row>
    <row r="40" spans="1:7" ht="14" x14ac:dyDescent="0.2">
      <c r="A40" s="251"/>
      <c r="B40" s="251"/>
      <c r="C40" s="251"/>
      <c r="D40" s="251"/>
      <c r="E40" s="251"/>
      <c r="F40" s="251"/>
      <c r="G40" s="251"/>
    </row>
    <row r="41" spans="1:7" ht="14" x14ac:dyDescent="0.2">
      <c r="A41" s="251"/>
      <c r="B41" s="251"/>
      <c r="C41" s="251"/>
      <c r="D41" s="251"/>
      <c r="E41" s="251"/>
      <c r="F41" s="251"/>
      <c r="G41" s="251"/>
    </row>
    <row r="42" spans="1:7" ht="14" x14ac:dyDescent="0.2">
      <c r="A42" s="251"/>
      <c r="B42" s="251"/>
      <c r="C42" s="251"/>
      <c r="D42" s="251"/>
      <c r="E42" s="251"/>
      <c r="F42" s="251"/>
      <c r="G42" s="251"/>
    </row>
    <row r="43" spans="1:7" ht="14" x14ac:dyDescent="0.2">
      <c r="A43" s="251"/>
      <c r="B43" s="251"/>
      <c r="C43" s="251"/>
      <c r="D43" s="251"/>
      <c r="E43" s="251"/>
      <c r="F43" s="251"/>
      <c r="G43" s="251"/>
    </row>
    <row r="44" spans="1:7" ht="14" x14ac:dyDescent="0.2">
      <c r="A44" s="251"/>
      <c r="B44" s="251"/>
      <c r="C44" s="251"/>
      <c r="D44" s="251"/>
      <c r="E44" s="251"/>
      <c r="F44" s="251"/>
      <c r="G44" s="251"/>
    </row>
    <row r="45" spans="1:7" ht="24" customHeight="1" x14ac:dyDescent="0.2">
      <c r="A45" s="251"/>
      <c r="B45" s="251"/>
      <c r="C45" s="251"/>
      <c r="D45" s="251"/>
      <c r="E45" s="251"/>
      <c r="F45" s="251"/>
      <c r="G45" s="251"/>
    </row>
  </sheetData>
  <mergeCells count="5">
    <mergeCell ref="C37:G37"/>
    <mergeCell ref="C14:E14"/>
    <mergeCell ref="C19:E19"/>
    <mergeCell ref="C20:E20"/>
    <mergeCell ref="C24:G24"/>
  </mergeCells>
  <pageMargins left="0.23622047244094491" right="0.23622047244094491"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27"/>
  <sheetViews>
    <sheetView topLeftCell="A4" zoomScale="70" zoomScaleNormal="70" workbookViewId="0">
      <selection activeCell="L10" sqref="L10:L27"/>
    </sheetView>
  </sheetViews>
  <sheetFormatPr baseColWidth="10" defaultColWidth="10.5" defaultRowHeight="16" x14ac:dyDescent="0.2"/>
  <cols>
    <col min="1" max="1" width="15.83203125" style="233" customWidth="1"/>
    <col min="2" max="2" width="36.6640625" style="233" customWidth="1"/>
    <col min="3" max="3" width="3.6640625" style="233" customWidth="1"/>
    <col min="4" max="4" width="34.83203125" style="233" customWidth="1"/>
    <col min="5" max="5" width="3" style="233" customWidth="1"/>
    <col min="6" max="6" width="29.5" style="233" customWidth="1"/>
    <col min="7" max="7" width="3" style="233" customWidth="1"/>
    <col min="8" max="8" width="29.5" style="233" customWidth="1"/>
    <col min="9" max="9" width="3" style="233" customWidth="1"/>
    <col min="10" max="10" width="39.5" style="233" customWidth="1"/>
    <col min="11" max="11" width="3" style="233" customWidth="1"/>
    <col min="12" max="12" width="36.1640625" customWidth="1"/>
    <col min="13" max="13" width="3" style="233" customWidth="1"/>
    <col min="14" max="14" width="39.5" style="233" customWidth="1"/>
    <col min="15" max="15" width="3" style="233" customWidth="1"/>
    <col min="16" max="16" width="39.5" style="233" customWidth="1"/>
    <col min="17" max="17" width="3" style="233" customWidth="1"/>
    <col min="18" max="18" width="39.5" style="233" customWidth="1"/>
    <col min="19" max="19" width="3" style="233" customWidth="1"/>
    <col min="20" max="20" width="39.5" style="233" customWidth="1"/>
    <col min="21" max="21" width="3" style="233" customWidth="1"/>
    <col min="22" max="16384" width="10.5" style="233"/>
  </cols>
  <sheetData>
    <row r="1" spans="1:21" ht="25" x14ac:dyDescent="0.25">
      <c r="A1" s="225" t="s">
        <v>208</v>
      </c>
    </row>
    <row r="3" spans="1:21" s="129" customFormat="1" ht="85" x14ac:dyDescent="0.2">
      <c r="B3" s="299" t="s">
        <v>107</v>
      </c>
      <c r="D3" s="285" t="s">
        <v>108</v>
      </c>
      <c r="E3" s="286"/>
      <c r="F3" s="285" t="s">
        <v>109</v>
      </c>
      <c r="G3" s="286"/>
      <c r="H3" s="285" t="s">
        <v>110</v>
      </c>
      <c r="I3" s="284"/>
      <c r="J3" s="287" t="s">
        <v>111</v>
      </c>
      <c r="K3" s="286"/>
      <c r="L3" s="287" t="s">
        <v>601</v>
      </c>
      <c r="M3" s="297"/>
      <c r="N3" s="298" t="s">
        <v>112</v>
      </c>
      <c r="O3" s="297"/>
      <c r="P3" s="298" t="s">
        <v>113</v>
      </c>
      <c r="Q3" s="297"/>
      <c r="R3" s="298" t="s">
        <v>114</v>
      </c>
      <c r="S3" s="297"/>
      <c r="T3" s="298" t="s">
        <v>115</v>
      </c>
      <c r="U3" s="297"/>
    </row>
    <row r="4" spans="1:21" s="2" customFormat="1" ht="18" x14ac:dyDescent="0.2">
      <c r="B4" s="3"/>
      <c r="D4" s="3"/>
      <c r="F4" s="3"/>
      <c r="H4" s="3"/>
      <c r="J4" s="4"/>
      <c r="K4" s="24"/>
      <c r="L4" s="229"/>
      <c r="N4" s="4"/>
      <c r="P4" s="4"/>
      <c r="R4" s="4"/>
      <c r="T4" s="4"/>
    </row>
    <row r="5" spans="1:21" s="21" customFormat="1" ht="30" x14ac:dyDescent="0.2">
      <c r="A5" s="28" t="s">
        <v>131</v>
      </c>
      <c r="B5" s="209" t="s">
        <v>209</v>
      </c>
      <c r="D5" s="6" t="s">
        <v>58</v>
      </c>
      <c r="F5" s="29"/>
      <c r="H5" s="29"/>
      <c r="J5" s="256"/>
      <c r="L5" s="234"/>
    </row>
    <row r="6" spans="1:21" s="2" customFormat="1" ht="18" x14ac:dyDescent="0.2">
      <c r="B6" s="3"/>
      <c r="D6" s="3"/>
      <c r="F6" s="3"/>
      <c r="H6" s="3"/>
      <c r="J6" s="4"/>
      <c r="K6" s="24"/>
      <c r="L6" s="25"/>
      <c r="N6" s="4"/>
      <c r="P6" s="4"/>
      <c r="R6" s="4"/>
      <c r="T6" s="4"/>
    </row>
    <row r="7" spans="1:21" s="21" customFormat="1" ht="120" x14ac:dyDescent="0.2">
      <c r="A7" s="28" t="s">
        <v>210</v>
      </c>
      <c r="B7" s="209" t="s">
        <v>211</v>
      </c>
      <c r="D7" s="255" t="s">
        <v>130</v>
      </c>
      <c r="E7" s="22"/>
      <c r="F7" s="23"/>
      <c r="G7" s="22"/>
      <c r="H7" s="23"/>
      <c r="I7" s="22"/>
      <c r="J7" s="245"/>
      <c r="K7" s="238"/>
      <c r="L7" s="234"/>
      <c r="N7" s="246"/>
      <c r="P7" s="246"/>
      <c r="R7" s="246"/>
      <c r="T7" s="246"/>
    </row>
    <row r="8" spans="1:21" s="2" customFormat="1" ht="18" x14ac:dyDescent="0.2">
      <c r="B8" s="3"/>
      <c r="D8" s="3"/>
      <c r="F8" s="3"/>
      <c r="H8" s="3"/>
      <c r="J8" s="4"/>
      <c r="K8" s="24"/>
      <c r="L8" s="24"/>
      <c r="N8" s="4"/>
    </row>
    <row r="9" spans="1:21" s="251" customFormat="1" ht="15" x14ac:dyDescent="0.2">
      <c r="A9" s="247"/>
      <c r="B9" s="19" t="s">
        <v>212</v>
      </c>
      <c r="C9" s="248"/>
      <c r="D9" s="257"/>
      <c r="E9" s="248"/>
      <c r="F9" s="257"/>
      <c r="G9" s="249"/>
      <c r="H9" s="257"/>
      <c r="I9" s="249"/>
      <c r="J9" s="258"/>
      <c r="K9" s="25"/>
      <c r="L9" s="25"/>
      <c r="M9" s="250"/>
      <c r="N9" s="258"/>
      <c r="O9" s="250"/>
      <c r="P9" s="258"/>
      <c r="Q9" s="250"/>
      <c r="R9" s="258"/>
      <c r="S9" s="250"/>
      <c r="T9" s="258"/>
      <c r="U9" s="250"/>
    </row>
    <row r="10" spans="1:21" s="251" customFormat="1" ht="30" x14ac:dyDescent="0.2">
      <c r="A10" s="236"/>
      <c r="B10" s="16" t="s">
        <v>213</v>
      </c>
      <c r="C10" s="237"/>
      <c r="D10" s="9" t="s">
        <v>119</v>
      </c>
      <c r="E10" s="237"/>
      <c r="F10" s="79" t="s">
        <v>68</v>
      </c>
      <c r="G10" s="252"/>
      <c r="H10" s="79" t="s">
        <v>120</v>
      </c>
      <c r="I10" s="252"/>
      <c r="J10" s="409"/>
      <c r="K10" s="24"/>
      <c r="L10" s="234"/>
      <c r="M10" s="344"/>
      <c r="N10" s="246"/>
      <c r="O10" s="2"/>
      <c r="P10" s="246"/>
      <c r="Q10" s="2"/>
      <c r="R10" s="246"/>
      <c r="S10" s="2"/>
      <c r="T10" s="246"/>
      <c r="U10" s="2"/>
    </row>
    <row r="11" spans="1:21" s="251" customFormat="1" ht="30" x14ac:dyDescent="0.2">
      <c r="A11" s="236"/>
      <c r="B11" s="16" t="s">
        <v>214</v>
      </c>
      <c r="C11" s="237"/>
      <c r="D11" s="9" t="s">
        <v>119</v>
      </c>
      <c r="E11" s="237"/>
      <c r="F11" s="79" t="s">
        <v>68</v>
      </c>
      <c r="G11" s="252"/>
      <c r="H11" s="79" t="s">
        <v>120</v>
      </c>
      <c r="I11" s="252"/>
      <c r="J11" s="407"/>
      <c r="K11" s="238"/>
      <c r="L11" s="234"/>
      <c r="M11" s="347"/>
      <c r="N11" s="246"/>
      <c r="O11" s="21"/>
      <c r="P11" s="246"/>
      <c r="Q11" s="21"/>
      <c r="R11" s="246"/>
      <c r="S11" s="21"/>
      <c r="T11" s="246"/>
      <c r="U11" s="21"/>
    </row>
    <row r="12" spans="1:21" s="251" customFormat="1" ht="30" x14ac:dyDescent="0.2">
      <c r="A12" s="236"/>
      <c r="B12" s="17" t="s">
        <v>215</v>
      </c>
      <c r="C12" s="237"/>
      <c r="D12" s="9" t="s">
        <v>85</v>
      </c>
      <c r="E12" s="237"/>
      <c r="F12" s="9" t="s">
        <v>216</v>
      </c>
      <c r="G12" s="338"/>
      <c r="H12" s="79" t="s">
        <v>120</v>
      </c>
      <c r="I12" s="338"/>
      <c r="J12" s="407"/>
      <c r="K12" s="238"/>
      <c r="L12" s="234"/>
      <c r="M12" s="344"/>
      <c r="N12" s="246"/>
      <c r="O12" s="2"/>
      <c r="P12" s="246"/>
      <c r="Q12" s="2"/>
      <c r="R12" s="246"/>
      <c r="S12" s="2"/>
      <c r="T12" s="246"/>
      <c r="U12" s="2"/>
    </row>
    <row r="13" spans="1:21" s="251" customFormat="1" ht="30" x14ac:dyDescent="0.2">
      <c r="A13" s="236"/>
      <c r="B13" s="17" t="str">
        <f>LEFT(B12,SEARCH(",",B12))&amp;" valeur"</f>
        <v>Pétrole brut (2709), valeur</v>
      </c>
      <c r="C13" s="237"/>
      <c r="D13" s="9" t="s">
        <v>85</v>
      </c>
      <c r="E13" s="237"/>
      <c r="F13" s="9" t="s">
        <v>217</v>
      </c>
      <c r="G13" s="338"/>
      <c r="H13" s="79" t="s">
        <v>120</v>
      </c>
      <c r="I13" s="338"/>
      <c r="J13" s="407"/>
      <c r="K13" s="238"/>
      <c r="L13" s="234"/>
      <c r="M13" s="337"/>
      <c r="N13" s="246"/>
      <c r="O13" s="250"/>
      <c r="P13" s="246"/>
      <c r="Q13" s="250"/>
      <c r="R13" s="246"/>
      <c r="S13" s="250"/>
      <c r="T13" s="246"/>
      <c r="U13" s="250"/>
    </row>
    <row r="14" spans="1:21" s="251" customFormat="1" ht="30" x14ac:dyDescent="0.2">
      <c r="A14" s="236"/>
      <c r="B14" s="17" t="s">
        <v>218</v>
      </c>
      <c r="C14" s="237"/>
      <c r="D14" s="9" t="s">
        <v>85</v>
      </c>
      <c r="E14" s="237"/>
      <c r="F14" s="9" t="s">
        <v>219</v>
      </c>
      <c r="G14" s="338"/>
      <c r="H14" s="79" t="s">
        <v>120</v>
      </c>
      <c r="I14" s="338"/>
      <c r="J14" s="407"/>
      <c r="K14" s="241"/>
      <c r="L14" s="234"/>
      <c r="M14" s="337"/>
      <c r="N14" s="246"/>
      <c r="O14" s="250"/>
      <c r="P14" s="246"/>
      <c r="Q14" s="250"/>
      <c r="R14" s="246"/>
      <c r="S14" s="250"/>
      <c r="T14" s="246"/>
      <c r="U14" s="250"/>
    </row>
    <row r="15" spans="1:21" s="251" customFormat="1" ht="30" x14ac:dyDescent="0.2">
      <c r="A15" s="236"/>
      <c r="B15" s="17" t="str">
        <f>LEFT(B14,SEARCH(",",B14))&amp;" valeur"</f>
        <v>Gaz naturel (2711), valeur</v>
      </c>
      <c r="C15" s="237"/>
      <c r="D15" s="9" t="s">
        <v>85</v>
      </c>
      <c r="E15" s="237"/>
      <c r="F15" s="9" t="s">
        <v>217</v>
      </c>
      <c r="G15" s="338"/>
      <c r="H15" s="79" t="s">
        <v>120</v>
      </c>
      <c r="I15" s="338"/>
      <c r="J15" s="407"/>
      <c r="K15" s="241"/>
      <c r="L15" s="234"/>
      <c r="M15" s="337"/>
      <c r="N15" s="246"/>
      <c r="O15" s="250"/>
      <c r="P15" s="246"/>
      <c r="Q15" s="250"/>
      <c r="R15" s="246"/>
      <c r="S15" s="250"/>
      <c r="T15" s="246"/>
      <c r="U15" s="250"/>
    </row>
    <row r="16" spans="1:21" s="251" customFormat="1" ht="30" x14ac:dyDescent="0.2">
      <c r="A16" s="236"/>
      <c r="B16" s="17" t="s">
        <v>220</v>
      </c>
      <c r="C16" s="237"/>
      <c r="D16" s="9" t="s">
        <v>85</v>
      </c>
      <c r="E16" s="237"/>
      <c r="F16" s="9" t="s">
        <v>221</v>
      </c>
      <c r="G16" s="338"/>
      <c r="H16" s="79" t="s">
        <v>120</v>
      </c>
      <c r="I16" s="338"/>
      <c r="J16" s="407"/>
      <c r="K16" s="350"/>
      <c r="L16" s="234"/>
      <c r="M16" s="338"/>
      <c r="N16" s="246"/>
      <c r="O16" s="233"/>
      <c r="P16" s="246"/>
      <c r="Q16" s="233"/>
      <c r="R16" s="246"/>
      <c r="S16" s="233"/>
      <c r="T16" s="246"/>
      <c r="U16" s="233"/>
    </row>
    <row r="17" spans="1:21" s="251" customFormat="1" ht="30" x14ac:dyDescent="0.2">
      <c r="A17" s="236"/>
      <c r="B17" s="17" t="str">
        <f>LEFT(B16,SEARCH(",",B16))&amp;" valeur"</f>
        <v>Or (7108), valeur</v>
      </c>
      <c r="C17" s="237"/>
      <c r="D17" s="9" t="s">
        <v>85</v>
      </c>
      <c r="E17" s="237"/>
      <c r="F17" s="9" t="s">
        <v>217</v>
      </c>
      <c r="G17" s="338"/>
      <c r="H17" s="79" t="s">
        <v>120</v>
      </c>
      <c r="I17" s="338"/>
      <c r="J17" s="410"/>
      <c r="K17" s="338"/>
      <c r="L17" s="234"/>
      <c r="M17" s="338"/>
      <c r="N17" s="246"/>
      <c r="O17" s="233"/>
      <c r="P17" s="246"/>
      <c r="Q17" s="233"/>
      <c r="R17" s="246"/>
      <c r="S17" s="233"/>
      <c r="T17" s="246"/>
      <c r="U17" s="233"/>
    </row>
    <row r="18" spans="1:21" s="251" customFormat="1" ht="30" x14ac:dyDescent="0.2">
      <c r="A18" s="236"/>
      <c r="B18" s="17" t="s">
        <v>222</v>
      </c>
      <c r="C18" s="237"/>
      <c r="D18" s="9" t="s">
        <v>85</v>
      </c>
      <c r="E18" s="237"/>
      <c r="F18" s="9" t="s">
        <v>221</v>
      </c>
      <c r="G18" s="338"/>
      <c r="H18" s="79" t="s">
        <v>120</v>
      </c>
      <c r="I18" s="338"/>
      <c r="J18" s="410"/>
      <c r="K18" s="338"/>
      <c r="L18" s="234"/>
      <c r="M18" s="338"/>
      <c r="N18" s="246"/>
      <c r="O18" s="233"/>
      <c r="P18" s="246"/>
      <c r="Q18" s="233"/>
      <c r="R18" s="246"/>
      <c r="S18" s="233"/>
      <c r="T18" s="246"/>
      <c r="U18" s="233"/>
    </row>
    <row r="19" spans="1:21" s="251" customFormat="1" ht="30" x14ac:dyDescent="0.2">
      <c r="A19" s="236"/>
      <c r="B19" s="17" t="str">
        <f>LEFT(B18,SEARCH(",",B18))&amp;" valeur"</f>
        <v>Argent (7106), valeur</v>
      </c>
      <c r="C19" s="237"/>
      <c r="D19" s="9" t="s">
        <v>85</v>
      </c>
      <c r="E19" s="237"/>
      <c r="F19" s="9" t="s">
        <v>217</v>
      </c>
      <c r="G19" s="338"/>
      <c r="H19" s="79" t="s">
        <v>120</v>
      </c>
      <c r="I19" s="338"/>
      <c r="J19" s="410"/>
      <c r="K19" s="338"/>
      <c r="L19" s="234"/>
      <c r="M19" s="338"/>
      <c r="N19" s="246"/>
      <c r="O19" s="233"/>
      <c r="P19" s="246"/>
      <c r="Q19" s="233"/>
      <c r="R19" s="246"/>
      <c r="S19" s="233"/>
      <c r="T19" s="246"/>
      <c r="U19" s="233"/>
    </row>
    <row r="20" spans="1:21" s="251" customFormat="1" ht="30" x14ac:dyDescent="0.2">
      <c r="A20" s="236"/>
      <c r="B20" s="17" t="s">
        <v>223</v>
      </c>
      <c r="C20" s="237"/>
      <c r="D20" s="9" t="s">
        <v>85</v>
      </c>
      <c r="E20" s="237"/>
      <c r="F20" s="9" t="s">
        <v>224</v>
      </c>
      <c r="G20" s="338"/>
      <c r="H20" s="79" t="s">
        <v>120</v>
      </c>
      <c r="I20" s="338"/>
      <c r="J20" s="410"/>
      <c r="K20" s="338"/>
      <c r="L20" s="234"/>
      <c r="M20" s="338"/>
      <c r="N20" s="246"/>
      <c r="O20" s="233"/>
      <c r="P20" s="246"/>
      <c r="Q20" s="233"/>
      <c r="R20" s="246"/>
      <c r="S20" s="233"/>
      <c r="T20" s="246"/>
      <c r="U20" s="233"/>
    </row>
    <row r="21" spans="1:21" s="251" customFormat="1" ht="30" x14ac:dyDescent="0.2">
      <c r="A21" s="236"/>
      <c r="B21" s="17" t="str">
        <f>LEFT(B20,SEARCH(",",B20))&amp;" valeur"</f>
        <v>Charbon (2701), valeur</v>
      </c>
      <c r="C21" s="237"/>
      <c r="D21" s="9" t="s">
        <v>85</v>
      </c>
      <c r="E21" s="237"/>
      <c r="F21" s="9" t="s">
        <v>217</v>
      </c>
      <c r="G21" s="338"/>
      <c r="H21" s="79" t="s">
        <v>120</v>
      </c>
      <c r="I21" s="338"/>
      <c r="J21" s="410"/>
      <c r="K21" s="338"/>
      <c r="L21" s="234"/>
      <c r="M21" s="338"/>
      <c r="N21" s="246"/>
      <c r="O21" s="233"/>
      <c r="P21" s="246"/>
      <c r="Q21" s="233"/>
      <c r="R21" s="246"/>
      <c r="S21" s="233"/>
      <c r="T21" s="246"/>
      <c r="U21" s="233"/>
    </row>
    <row r="22" spans="1:21" s="251" customFormat="1" ht="30" x14ac:dyDescent="0.2">
      <c r="A22" s="236"/>
      <c r="B22" s="17" t="s">
        <v>225</v>
      </c>
      <c r="C22" s="237"/>
      <c r="D22" s="9" t="s">
        <v>85</v>
      </c>
      <c r="E22" s="237"/>
      <c r="F22" s="9" t="s">
        <v>224</v>
      </c>
      <c r="G22" s="338"/>
      <c r="H22" s="79" t="s">
        <v>120</v>
      </c>
      <c r="I22" s="338"/>
      <c r="J22" s="410"/>
      <c r="K22" s="338"/>
      <c r="L22" s="234"/>
      <c r="M22" s="338"/>
      <c r="N22" s="246"/>
      <c r="O22" s="233"/>
      <c r="P22" s="246"/>
      <c r="Q22" s="233"/>
      <c r="R22" s="246"/>
      <c r="S22" s="233"/>
      <c r="T22" s="246"/>
      <c r="U22" s="233"/>
    </row>
    <row r="23" spans="1:21" s="251" customFormat="1" ht="30" x14ac:dyDescent="0.2">
      <c r="A23" s="236"/>
      <c r="B23" s="17" t="str">
        <f>LEFT(B22,SEARCH(",",B22))&amp;" valeur"</f>
        <v>Cuivre (2603), valeur</v>
      </c>
      <c r="C23" s="237"/>
      <c r="D23" s="9" t="s">
        <v>85</v>
      </c>
      <c r="E23" s="237"/>
      <c r="F23" s="9" t="s">
        <v>217</v>
      </c>
      <c r="G23" s="338"/>
      <c r="H23" s="79" t="s">
        <v>120</v>
      </c>
      <c r="I23" s="338"/>
      <c r="J23" s="410"/>
      <c r="K23" s="338"/>
      <c r="L23" s="234"/>
      <c r="M23" s="338"/>
      <c r="N23" s="246"/>
      <c r="O23" s="233"/>
      <c r="P23" s="246"/>
      <c r="Q23" s="233"/>
      <c r="R23" s="246"/>
      <c r="S23" s="233"/>
      <c r="T23" s="246"/>
      <c r="U23" s="233"/>
    </row>
    <row r="24" spans="1:21" s="251" customFormat="1" ht="30" x14ac:dyDescent="0.2">
      <c r="A24" s="236"/>
      <c r="B24" s="17" t="s">
        <v>226</v>
      </c>
      <c r="C24" s="237"/>
      <c r="D24" s="9" t="s">
        <v>85</v>
      </c>
      <c r="E24" s="237"/>
      <c r="F24" s="9" t="s">
        <v>224</v>
      </c>
      <c r="G24" s="338"/>
      <c r="H24" s="79" t="s">
        <v>120</v>
      </c>
      <c r="I24" s="338"/>
      <c r="J24" s="410"/>
      <c r="K24" s="338"/>
      <c r="L24" s="234"/>
      <c r="M24" s="338"/>
      <c r="N24" s="246"/>
      <c r="O24" s="233"/>
      <c r="P24" s="246"/>
      <c r="Q24" s="233"/>
      <c r="R24" s="246"/>
      <c r="S24" s="233"/>
      <c r="T24" s="246"/>
      <c r="U24" s="233"/>
    </row>
    <row r="25" spans="1:21" s="251" customFormat="1" ht="30" x14ac:dyDescent="0.2">
      <c r="A25" s="236"/>
      <c r="B25" s="17" t="str">
        <f>LEFT(B24,SEARCH(",",B24))&amp;" valeur"</f>
        <v>Ajoutez des matières premières ici, valeur</v>
      </c>
      <c r="C25" s="237"/>
      <c r="D25" s="9" t="s">
        <v>85</v>
      </c>
      <c r="E25" s="237"/>
      <c r="F25" s="9" t="s">
        <v>217</v>
      </c>
      <c r="G25" s="338"/>
      <c r="H25" s="79" t="s">
        <v>120</v>
      </c>
      <c r="I25" s="338"/>
      <c r="J25" s="410"/>
      <c r="K25" s="338"/>
      <c r="L25" s="234"/>
      <c r="M25" s="338"/>
      <c r="N25" s="246"/>
      <c r="O25" s="233"/>
      <c r="P25" s="246"/>
      <c r="Q25" s="233"/>
      <c r="R25" s="246"/>
      <c r="S25" s="233"/>
      <c r="T25" s="246"/>
      <c r="U25" s="233"/>
    </row>
    <row r="26" spans="1:21" s="251" customFormat="1" ht="30" x14ac:dyDescent="0.2">
      <c r="A26" s="236"/>
      <c r="B26" s="17" t="s">
        <v>226</v>
      </c>
      <c r="C26" s="237"/>
      <c r="D26" s="9" t="s">
        <v>85</v>
      </c>
      <c r="E26" s="237"/>
      <c r="F26" s="9" t="s">
        <v>224</v>
      </c>
      <c r="G26" s="338"/>
      <c r="H26" s="79" t="s">
        <v>120</v>
      </c>
      <c r="I26" s="338"/>
      <c r="J26" s="407"/>
      <c r="K26" s="338"/>
      <c r="L26" s="234"/>
      <c r="M26" s="338"/>
      <c r="N26" s="246"/>
      <c r="O26" s="233"/>
      <c r="P26" s="246"/>
      <c r="Q26" s="233"/>
      <c r="R26" s="246"/>
      <c r="S26" s="233"/>
      <c r="T26" s="246"/>
      <c r="U26" s="233"/>
    </row>
    <row r="27" spans="1:21" s="251" customFormat="1" ht="30" x14ac:dyDescent="0.2">
      <c r="A27" s="253"/>
      <c r="B27" s="18" t="str">
        <f>LEFT(B26,SEARCH(",",B26))&amp;" valeur"</f>
        <v>Ajoutez des matières premières ici, valeur</v>
      </c>
      <c r="C27" s="254"/>
      <c r="D27" s="12" t="s">
        <v>85</v>
      </c>
      <c r="E27" s="254"/>
      <c r="F27" s="12" t="s">
        <v>217</v>
      </c>
      <c r="G27" s="349"/>
      <c r="H27" s="274" t="s">
        <v>120</v>
      </c>
      <c r="I27" s="349"/>
      <c r="J27" s="408"/>
      <c r="K27" s="349"/>
      <c r="L27" s="234"/>
      <c r="M27" s="349"/>
      <c r="N27" s="354"/>
      <c r="O27" s="233"/>
      <c r="P27" s="246"/>
      <c r="Q27" s="233"/>
      <c r="R27" s="246"/>
      <c r="S27" s="233"/>
      <c r="T27" s="246"/>
      <c r="U27" s="233"/>
    </row>
  </sheetData>
  <mergeCells count="1">
    <mergeCell ref="J10:J27"/>
  </mergeCells>
  <hyperlinks>
    <hyperlink ref="B9" r:id="rId1" xr:uid="{00000000-0004-0000-0900-000000000000}"/>
  </hyperlinks>
  <pageMargins left="0.23622047244094491" right="0.23622047244094491" top="0.74803149606299213" bottom="0.74803149606299213" header="0.31496062992125984" footer="0.31496062992125984"/>
  <pageSetup paperSize="8" scale="95" fitToHeight="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U27"/>
  <sheetViews>
    <sheetView topLeftCell="A4" zoomScale="70" zoomScaleNormal="70" workbookViewId="0">
      <selection activeCell="L10" sqref="L10:L27"/>
    </sheetView>
  </sheetViews>
  <sheetFormatPr baseColWidth="10" defaultColWidth="10.5" defaultRowHeight="16" x14ac:dyDescent="0.2"/>
  <cols>
    <col min="1" max="1" width="15" style="233" customWidth="1"/>
    <col min="2" max="2" width="30.33203125" style="233" customWidth="1"/>
    <col min="3" max="3" width="4.83203125" style="233" customWidth="1"/>
    <col min="4" max="4" width="33.1640625" style="233" customWidth="1"/>
    <col min="5" max="5" width="4.83203125" style="233" customWidth="1"/>
    <col min="6" max="6" width="18" style="233" customWidth="1"/>
    <col min="7" max="7" width="3" style="233" customWidth="1"/>
    <col min="8" max="8" width="22.5" style="233" customWidth="1"/>
    <col min="9" max="9" width="3" style="233" customWidth="1"/>
    <col min="10" max="10" width="39.5" style="233" customWidth="1"/>
    <col min="11" max="11" width="3" style="233" customWidth="1"/>
    <col min="12" max="12" width="36.1640625" customWidth="1"/>
    <col min="13" max="13" width="3" style="233" customWidth="1"/>
    <col min="14" max="14" width="39.5" style="233" customWidth="1"/>
    <col min="15" max="15" width="3" style="233" customWidth="1"/>
    <col min="16" max="16" width="39.5" style="233" customWidth="1"/>
    <col min="17" max="17" width="3" style="233" customWidth="1"/>
    <col min="18" max="18" width="39.5" style="233" customWidth="1"/>
    <col min="19" max="19" width="3" style="233" customWidth="1"/>
    <col min="20" max="20" width="39.5" style="233" customWidth="1"/>
    <col min="21" max="21" width="3" style="233" customWidth="1"/>
    <col min="22" max="16384" width="10.5" style="233"/>
  </cols>
  <sheetData>
    <row r="1" spans="1:21" ht="25" x14ac:dyDescent="0.25">
      <c r="A1" s="225" t="s">
        <v>227</v>
      </c>
    </row>
    <row r="3" spans="1:21" s="21" customFormat="1" ht="150" x14ac:dyDescent="0.2">
      <c r="A3" s="28" t="s">
        <v>228</v>
      </c>
      <c r="B3" s="209" t="s">
        <v>229</v>
      </c>
      <c r="D3" s="255" t="s">
        <v>130</v>
      </c>
      <c r="E3" s="22"/>
      <c r="F3" s="23"/>
      <c r="G3" s="22"/>
      <c r="H3" s="23"/>
      <c r="I3" s="22"/>
      <c r="J3" s="245"/>
      <c r="K3" s="25"/>
      <c r="L3" s="234"/>
      <c r="N3" s="246"/>
      <c r="P3" s="246"/>
      <c r="R3" s="246"/>
      <c r="T3" s="246"/>
    </row>
    <row r="4" spans="1:21" s="2" customFormat="1" ht="18" x14ac:dyDescent="0.2">
      <c r="B4" s="3"/>
      <c r="D4" s="3"/>
      <c r="F4" s="3"/>
      <c r="H4" s="3"/>
      <c r="J4" s="4"/>
      <c r="K4" s="24"/>
      <c r="L4" s="229"/>
      <c r="N4" s="4"/>
    </row>
    <row r="5" spans="1:21" s="129" customFormat="1" ht="85" x14ac:dyDescent="0.2">
      <c r="B5" s="299" t="s">
        <v>107</v>
      </c>
      <c r="D5" s="285" t="s">
        <v>108</v>
      </c>
      <c r="E5" s="286"/>
      <c r="F5" s="285" t="s">
        <v>109</v>
      </c>
      <c r="G5" s="286"/>
      <c r="H5" s="285" t="s">
        <v>110</v>
      </c>
      <c r="I5" s="284"/>
      <c r="J5" s="287" t="s">
        <v>111</v>
      </c>
      <c r="K5" s="286"/>
      <c r="L5" s="287" t="s">
        <v>601</v>
      </c>
      <c r="M5" s="297"/>
      <c r="N5" s="298" t="s">
        <v>112</v>
      </c>
      <c r="O5" s="297"/>
      <c r="P5" s="298" t="s">
        <v>113</v>
      </c>
      <c r="Q5" s="297"/>
      <c r="R5" s="298" t="s">
        <v>114</v>
      </c>
      <c r="S5" s="297"/>
      <c r="T5" s="298" t="s">
        <v>115</v>
      </c>
      <c r="U5" s="297"/>
    </row>
    <row r="6" spans="1:21" s="2" customFormat="1" ht="18" x14ac:dyDescent="0.2">
      <c r="B6" s="3"/>
      <c r="D6" s="3"/>
      <c r="F6" s="3"/>
      <c r="H6" s="3"/>
      <c r="J6" s="4"/>
      <c r="K6" s="24"/>
      <c r="L6" s="25"/>
      <c r="N6" s="4"/>
      <c r="P6" s="4"/>
      <c r="R6" s="4"/>
      <c r="T6" s="4"/>
    </row>
    <row r="7" spans="1:21" s="21" customFormat="1" ht="30" x14ac:dyDescent="0.2">
      <c r="A7" s="28" t="s">
        <v>131</v>
      </c>
      <c r="B7" s="209" t="s">
        <v>230</v>
      </c>
      <c r="D7" s="6" t="s">
        <v>58</v>
      </c>
      <c r="F7" s="29"/>
      <c r="H7" s="29"/>
      <c r="J7" s="256"/>
      <c r="K7" s="238"/>
      <c r="L7" s="234"/>
    </row>
    <row r="8" spans="1:21" s="2" customFormat="1" ht="18" x14ac:dyDescent="0.2">
      <c r="B8" s="3"/>
      <c r="D8" s="3"/>
      <c r="F8" s="3"/>
      <c r="H8" s="3"/>
      <c r="J8" s="4"/>
      <c r="K8" s="24"/>
      <c r="L8" s="24"/>
      <c r="N8" s="4"/>
      <c r="P8" s="4"/>
      <c r="R8" s="4"/>
      <c r="T8" s="4"/>
    </row>
    <row r="9" spans="1:21" s="251" customFormat="1" ht="15" x14ac:dyDescent="0.2">
      <c r="A9" s="247"/>
      <c r="B9" s="19" t="s">
        <v>212</v>
      </c>
      <c r="C9" s="248"/>
      <c r="D9" s="257"/>
      <c r="E9" s="248"/>
      <c r="F9" s="257"/>
      <c r="G9" s="249"/>
      <c r="H9" s="257"/>
      <c r="I9" s="248"/>
      <c r="J9" s="257"/>
      <c r="K9" s="248"/>
      <c r="L9" s="257"/>
      <c r="M9" s="248"/>
      <c r="N9" s="257"/>
      <c r="O9" s="250"/>
      <c r="P9" s="258"/>
      <c r="Q9" s="250"/>
      <c r="R9" s="258"/>
      <c r="S9" s="250"/>
      <c r="T9" s="258"/>
      <c r="U9" s="250"/>
    </row>
    <row r="10" spans="1:21" s="251" customFormat="1" ht="30" x14ac:dyDescent="0.2">
      <c r="A10" s="247"/>
      <c r="B10" s="15" t="s">
        <v>231</v>
      </c>
      <c r="C10" s="248"/>
      <c r="D10" s="7" t="s">
        <v>119</v>
      </c>
      <c r="E10" s="248"/>
      <c r="F10" s="79" t="s">
        <v>68</v>
      </c>
      <c r="G10" s="344"/>
      <c r="H10" s="300" t="s">
        <v>120</v>
      </c>
      <c r="I10" s="344"/>
      <c r="J10" s="411"/>
      <c r="K10" s="24"/>
      <c r="L10" s="234"/>
      <c r="M10" s="344"/>
      <c r="N10" s="246"/>
      <c r="O10" s="2"/>
      <c r="P10" s="246"/>
      <c r="Q10" s="2"/>
      <c r="R10" s="246"/>
      <c r="S10" s="2"/>
      <c r="T10" s="246"/>
      <c r="U10" s="2"/>
    </row>
    <row r="11" spans="1:21" s="251" customFormat="1" ht="30" x14ac:dyDescent="0.2">
      <c r="A11" s="236"/>
      <c r="B11" s="16" t="s">
        <v>232</v>
      </c>
      <c r="C11" s="237"/>
      <c r="D11" s="9" t="s">
        <v>119</v>
      </c>
      <c r="E11" s="237"/>
      <c r="F11" s="79" t="s">
        <v>68</v>
      </c>
      <c r="G11" s="22"/>
      <c r="H11" s="300" t="s">
        <v>120</v>
      </c>
      <c r="I11" s="22"/>
      <c r="J11" s="407"/>
      <c r="K11" s="238"/>
      <c r="L11" s="234"/>
      <c r="M11" s="347"/>
      <c r="N11" s="246"/>
      <c r="O11" s="21"/>
      <c r="P11" s="246"/>
      <c r="Q11" s="21"/>
      <c r="R11" s="246"/>
      <c r="S11" s="21"/>
      <c r="T11" s="246"/>
      <c r="U11" s="21"/>
    </row>
    <row r="12" spans="1:21" s="251" customFormat="1" ht="30" x14ac:dyDescent="0.2">
      <c r="A12" s="236"/>
      <c r="B12" s="17" t="s">
        <v>215</v>
      </c>
      <c r="C12" s="237"/>
      <c r="D12" s="9" t="s">
        <v>85</v>
      </c>
      <c r="E12" s="237"/>
      <c r="F12" s="9" t="s">
        <v>233</v>
      </c>
      <c r="G12" s="344"/>
      <c r="H12" s="300" t="s">
        <v>120</v>
      </c>
      <c r="I12" s="344"/>
      <c r="J12" s="407"/>
      <c r="K12" s="238"/>
      <c r="L12" s="234"/>
      <c r="M12" s="344"/>
      <c r="N12" s="246"/>
      <c r="O12" s="2"/>
      <c r="P12" s="246"/>
      <c r="Q12" s="2"/>
      <c r="R12" s="246"/>
      <c r="S12" s="2"/>
      <c r="T12" s="246"/>
      <c r="U12" s="2"/>
    </row>
    <row r="13" spans="1:21" s="251" customFormat="1" ht="30" x14ac:dyDescent="0.2">
      <c r="A13" s="236"/>
      <c r="B13" s="17" t="str">
        <f>LEFT(B12,SEARCH(",",B12))&amp;" valeur"</f>
        <v>Pétrole brut (2709), valeur</v>
      </c>
      <c r="C13" s="237"/>
      <c r="D13" s="9" t="s">
        <v>85</v>
      </c>
      <c r="E13" s="237"/>
      <c r="F13" s="9" t="s">
        <v>217</v>
      </c>
      <c r="G13" s="249"/>
      <c r="H13" s="300" t="s">
        <v>120</v>
      </c>
      <c r="I13" s="249"/>
      <c r="J13" s="407"/>
      <c r="K13" s="238"/>
      <c r="L13" s="234"/>
      <c r="M13" s="337"/>
      <c r="N13" s="246"/>
      <c r="O13" s="250"/>
      <c r="P13" s="246"/>
      <c r="Q13" s="250"/>
      <c r="R13" s="246"/>
      <c r="S13" s="250"/>
      <c r="T13" s="246"/>
      <c r="U13" s="250"/>
    </row>
    <row r="14" spans="1:21" s="251" customFormat="1" ht="30" x14ac:dyDescent="0.2">
      <c r="A14" s="236"/>
      <c r="B14" s="17" t="s">
        <v>218</v>
      </c>
      <c r="C14" s="237"/>
      <c r="D14" s="9" t="s">
        <v>85</v>
      </c>
      <c r="E14" s="237"/>
      <c r="F14" s="9" t="s">
        <v>234</v>
      </c>
      <c r="G14" s="252"/>
      <c r="H14" s="300" t="s">
        <v>120</v>
      </c>
      <c r="I14" s="252"/>
      <c r="J14" s="407"/>
      <c r="K14" s="241"/>
      <c r="L14" s="234"/>
      <c r="M14" s="337"/>
      <c r="N14" s="246"/>
      <c r="O14" s="250"/>
      <c r="P14" s="246"/>
      <c r="Q14" s="250"/>
      <c r="R14" s="246"/>
      <c r="S14" s="250"/>
      <c r="T14" s="246"/>
      <c r="U14" s="250"/>
    </row>
    <row r="15" spans="1:21" s="251" customFormat="1" ht="30" x14ac:dyDescent="0.2">
      <c r="A15" s="236"/>
      <c r="B15" s="17" t="str">
        <f>LEFT(B14,SEARCH(",",B14))&amp;" valeur"</f>
        <v>Gaz naturel (2711), valeur</v>
      </c>
      <c r="C15" s="237"/>
      <c r="D15" s="9" t="s">
        <v>85</v>
      </c>
      <c r="E15" s="237"/>
      <c r="F15" s="9" t="s">
        <v>217</v>
      </c>
      <c r="G15" s="252"/>
      <c r="H15" s="300" t="s">
        <v>120</v>
      </c>
      <c r="I15" s="252"/>
      <c r="J15" s="407"/>
      <c r="K15" s="241"/>
      <c r="L15" s="234"/>
      <c r="M15" s="337"/>
      <c r="N15" s="246"/>
      <c r="O15" s="250"/>
      <c r="P15" s="246"/>
      <c r="Q15" s="250"/>
      <c r="R15" s="246"/>
      <c r="S15" s="250"/>
      <c r="T15" s="246"/>
      <c r="U15" s="250"/>
    </row>
    <row r="16" spans="1:21" s="251" customFormat="1" ht="30" x14ac:dyDescent="0.2">
      <c r="A16" s="236"/>
      <c r="B16" s="17" t="s">
        <v>220</v>
      </c>
      <c r="C16" s="237"/>
      <c r="D16" s="9" t="s">
        <v>85</v>
      </c>
      <c r="E16" s="237"/>
      <c r="F16" s="9" t="s">
        <v>221</v>
      </c>
      <c r="G16" s="338"/>
      <c r="H16" s="300" t="s">
        <v>120</v>
      </c>
      <c r="I16" s="338"/>
      <c r="J16" s="407"/>
      <c r="K16" s="350"/>
      <c r="L16" s="234"/>
      <c r="M16" s="338"/>
      <c r="N16" s="246"/>
      <c r="O16" s="233"/>
      <c r="P16" s="246"/>
      <c r="Q16" s="233"/>
      <c r="R16" s="246"/>
      <c r="S16" s="233"/>
      <c r="T16" s="246"/>
      <c r="U16" s="233"/>
    </row>
    <row r="17" spans="1:21" s="251" customFormat="1" ht="30" x14ac:dyDescent="0.2">
      <c r="A17" s="236"/>
      <c r="B17" s="17" t="str">
        <f>LEFT(B16,SEARCH(",",B16))&amp;" valeur"</f>
        <v>Or (7108), valeur</v>
      </c>
      <c r="C17" s="237"/>
      <c r="D17" s="9" t="s">
        <v>85</v>
      </c>
      <c r="E17" s="237"/>
      <c r="F17" s="9" t="s">
        <v>217</v>
      </c>
      <c r="G17" s="338"/>
      <c r="H17" s="300" t="s">
        <v>120</v>
      </c>
      <c r="I17" s="338"/>
      <c r="J17" s="410"/>
      <c r="K17" s="338"/>
      <c r="L17" s="234"/>
      <c r="M17" s="338"/>
      <c r="N17" s="246"/>
      <c r="O17" s="233"/>
      <c r="P17" s="246"/>
      <c r="Q17" s="233"/>
      <c r="R17" s="246"/>
      <c r="S17" s="233"/>
      <c r="T17" s="246"/>
      <c r="U17" s="233"/>
    </row>
    <row r="18" spans="1:21" s="251" customFormat="1" ht="30" x14ac:dyDescent="0.2">
      <c r="A18" s="236"/>
      <c r="B18" s="17" t="s">
        <v>222</v>
      </c>
      <c r="C18" s="237"/>
      <c r="D18" s="9" t="s">
        <v>85</v>
      </c>
      <c r="E18" s="237"/>
      <c r="F18" s="9" t="s">
        <v>221</v>
      </c>
      <c r="G18" s="338"/>
      <c r="H18" s="300" t="s">
        <v>120</v>
      </c>
      <c r="I18" s="338"/>
      <c r="J18" s="410"/>
      <c r="K18" s="338"/>
      <c r="L18" s="234"/>
      <c r="M18" s="338"/>
      <c r="N18" s="246"/>
      <c r="O18" s="233"/>
      <c r="P18" s="246"/>
      <c r="Q18" s="233"/>
      <c r="R18" s="246"/>
      <c r="S18" s="233"/>
      <c r="T18" s="246"/>
      <c r="U18" s="233"/>
    </row>
    <row r="19" spans="1:21" s="251" customFormat="1" ht="30" x14ac:dyDescent="0.2">
      <c r="A19" s="236"/>
      <c r="B19" s="17" t="str">
        <f>LEFT(B18,SEARCH(",",B18))&amp;" valeur"</f>
        <v>Argent (7106), valeur</v>
      </c>
      <c r="C19" s="237"/>
      <c r="D19" s="9" t="s">
        <v>85</v>
      </c>
      <c r="E19" s="237"/>
      <c r="F19" s="9" t="s">
        <v>217</v>
      </c>
      <c r="G19" s="338"/>
      <c r="H19" s="300" t="s">
        <v>120</v>
      </c>
      <c r="I19" s="338"/>
      <c r="J19" s="410"/>
      <c r="K19" s="338"/>
      <c r="L19" s="234"/>
      <c r="M19" s="338"/>
      <c r="N19" s="246"/>
      <c r="O19" s="233"/>
      <c r="P19" s="246"/>
      <c r="Q19" s="233"/>
      <c r="R19" s="246"/>
      <c r="S19" s="233"/>
      <c r="T19" s="246"/>
      <c r="U19" s="233"/>
    </row>
    <row r="20" spans="1:21" s="251" customFormat="1" ht="30" x14ac:dyDescent="0.2">
      <c r="A20" s="236"/>
      <c r="B20" s="17" t="s">
        <v>223</v>
      </c>
      <c r="C20" s="237"/>
      <c r="D20" s="9" t="s">
        <v>85</v>
      </c>
      <c r="E20" s="237"/>
      <c r="F20" s="9" t="s">
        <v>235</v>
      </c>
      <c r="G20" s="338"/>
      <c r="H20" s="300" t="s">
        <v>120</v>
      </c>
      <c r="I20" s="338"/>
      <c r="J20" s="410"/>
      <c r="K20" s="338"/>
      <c r="L20" s="234"/>
      <c r="M20" s="338"/>
      <c r="N20" s="246"/>
      <c r="O20" s="233"/>
      <c r="P20" s="246"/>
      <c r="Q20" s="233"/>
      <c r="R20" s="246"/>
      <c r="S20" s="233"/>
      <c r="T20" s="246"/>
      <c r="U20" s="233"/>
    </row>
    <row r="21" spans="1:21" s="251" customFormat="1" ht="30" x14ac:dyDescent="0.2">
      <c r="A21" s="236"/>
      <c r="B21" s="17" t="str">
        <f>LEFT(B20,SEARCH(",",B20))&amp;" valeur"</f>
        <v>Charbon (2701), valeur</v>
      </c>
      <c r="C21" s="237"/>
      <c r="D21" s="9" t="s">
        <v>85</v>
      </c>
      <c r="E21" s="237"/>
      <c r="F21" s="9" t="s">
        <v>217</v>
      </c>
      <c r="G21" s="338"/>
      <c r="H21" s="300" t="s">
        <v>120</v>
      </c>
      <c r="I21" s="338"/>
      <c r="J21" s="410"/>
      <c r="K21" s="338"/>
      <c r="L21" s="234"/>
      <c r="M21" s="338"/>
      <c r="N21" s="246"/>
      <c r="O21" s="233"/>
      <c r="P21" s="246"/>
      <c r="Q21" s="233"/>
      <c r="R21" s="246"/>
      <c r="S21" s="233"/>
      <c r="T21" s="246"/>
      <c r="U21" s="233"/>
    </row>
    <row r="22" spans="1:21" s="251" customFormat="1" ht="30" x14ac:dyDescent="0.2">
      <c r="A22" s="236"/>
      <c r="B22" s="17" t="s">
        <v>225</v>
      </c>
      <c r="C22" s="237"/>
      <c r="D22" s="9" t="s">
        <v>85</v>
      </c>
      <c r="E22" s="237"/>
      <c r="F22" s="9" t="s">
        <v>224</v>
      </c>
      <c r="G22" s="338"/>
      <c r="H22" s="300" t="s">
        <v>120</v>
      </c>
      <c r="I22" s="338"/>
      <c r="J22" s="410"/>
      <c r="K22" s="338"/>
      <c r="L22" s="234"/>
      <c r="M22" s="338"/>
      <c r="N22" s="246"/>
      <c r="O22" s="233"/>
      <c r="P22" s="246"/>
      <c r="Q22" s="233"/>
      <c r="R22" s="246"/>
      <c r="S22" s="233"/>
      <c r="T22" s="246"/>
      <c r="U22" s="233"/>
    </row>
    <row r="23" spans="1:21" s="251" customFormat="1" ht="30" x14ac:dyDescent="0.2">
      <c r="A23" s="236"/>
      <c r="B23" s="17" t="str">
        <f>LEFT(B22,SEARCH(",",B22))&amp;" valeur"</f>
        <v>Cuivre (2603), valeur</v>
      </c>
      <c r="C23" s="237"/>
      <c r="D23" s="9" t="s">
        <v>85</v>
      </c>
      <c r="E23" s="237"/>
      <c r="F23" s="9" t="s">
        <v>217</v>
      </c>
      <c r="G23" s="338"/>
      <c r="H23" s="300" t="s">
        <v>120</v>
      </c>
      <c r="I23" s="338"/>
      <c r="J23" s="410"/>
      <c r="K23" s="338"/>
      <c r="L23" s="234"/>
      <c r="M23" s="338"/>
      <c r="N23" s="246"/>
      <c r="O23" s="233"/>
      <c r="P23" s="246"/>
      <c r="Q23" s="233"/>
      <c r="R23" s="246"/>
      <c r="S23" s="233"/>
      <c r="T23" s="246"/>
      <c r="U23" s="233"/>
    </row>
    <row r="24" spans="1:21" s="251" customFormat="1" ht="30" x14ac:dyDescent="0.2">
      <c r="A24" s="236"/>
      <c r="B24" s="17" t="s">
        <v>226</v>
      </c>
      <c r="C24" s="237"/>
      <c r="D24" s="9" t="s">
        <v>85</v>
      </c>
      <c r="E24" s="237"/>
      <c r="F24" s="9" t="s">
        <v>224</v>
      </c>
      <c r="G24" s="338"/>
      <c r="H24" s="300" t="s">
        <v>120</v>
      </c>
      <c r="I24" s="338"/>
      <c r="J24" s="410"/>
      <c r="K24" s="338"/>
      <c r="L24" s="234"/>
      <c r="M24" s="338"/>
      <c r="N24" s="246"/>
      <c r="O24" s="233"/>
      <c r="P24" s="246"/>
      <c r="Q24" s="233"/>
      <c r="R24" s="246"/>
      <c r="S24" s="233"/>
      <c r="T24" s="246"/>
      <c r="U24" s="233"/>
    </row>
    <row r="25" spans="1:21" s="251" customFormat="1" ht="30" x14ac:dyDescent="0.2">
      <c r="A25" s="236"/>
      <c r="B25" s="17" t="str">
        <f>LEFT(B24,SEARCH(",",B24))&amp;" valeur"</f>
        <v>Ajoutez des matières premières ici, valeur</v>
      </c>
      <c r="C25" s="237"/>
      <c r="D25" s="9" t="s">
        <v>85</v>
      </c>
      <c r="E25" s="237"/>
      <c r="F25" s="9" t="s">
        <v>217</v>
      </c>
      <c r="G25" s="338"/>
      <c r="H25" s="300" t="s">
        <v>120</v>
      </c>
      <c r="I25" s="338"/>
      <c r="J25" s="410"/>
      <c r="K25" s="338"/>
      <c r="L25" s="234"/>
      <c r="M25" s="338"/>
      <c r="N25" s="246"/>
      <c r="O25" s="233"/>
      <c r="P25" s="246"/>
      <c r="Q25" s="233"/>
      <c r="R25" s="246"/>
      <c r="S25" s="233"/>
      <c r="T25" s="246"/>
      <c r="U25" s="233"/>
    </row>
    <row r="26" spans="1:21" s="251" customFormat="1" ht="30" x14ac:dyDescent="0.2">
      <c r="A26" s="236"/>
      <c r="B26" s="17" t="s">
        <v>226</v>
      </c>
      <c r="C26" s="237"/>
      <c r="D26" s="9" t="s">
        <v>85</v>
      </c>
      <c r="E26" s="237"/>
      <c r="F26" s="9" t="s">
        <v>224</v>
      </c>
      <c r="G26" s="338"/>
      <c r="H26" s="300" t="s">
        <v>120</v>
      </c>
      <c r="I26" s="338"/>
      <c r="J26" s="407"/>
      <c r="K26" s="338"/>
      <c r="L26" s="234"/>
      <c r="M26" s="338"/>
      <c r="N26" s="246"/>
      <c r="O26" s="233"/>
      <c r="P26" s="246"/>
      <c r="Q26" s="233"/>
      <c r="R26" s="246"/>
      <c r="S26" s="233"/>
      <c r="T26" s="246"/>
      <c r="U26" s="233"/>
    </row>
    <row r="27" spans="1:21" s="251" customFormat="1" ht="30" x14ac:dyDescent="0.2">
      <c r="A27" s="253"/>
      <c r="B27" s="18" t="str">
        <f>LEFT(B26,SEARCH(",",B26))&amp;" valeur"</f>
        <v>Ajoutez des matières premières ici, valeur</v>
      </c>
      <c r="C27" s="254"/>
      <c r="D27" s="12" t="s">
        <v>85</v>
      </c>
      <c r="E27" s="254"/>
      <c r="F27" s="12" t="s">
        <v>217</v>
      </c>
      <c r="G27" s="349"/>
      <c r="H27" s="353" t="s">
        <v>120</v>
      </c>
      <c r="I27" s="349"/>
      <c r="J27" s="408"/>
      <c r="K27" s="349"/>
      <c r="L27" s="234"/>
      <c r="M27" s="349"/>
      <c r="N27" s="354"/>
      <c r="O27" s="233"/>
      <c r="P27" s="246"/>
      <c r="Q27" s="233"/>
      <c r="R27" s="246"/>
      <c r="S27" s="233"/>
      <c r="T27" s="246"/>
      <c r="U27" s="233"/>
    </row>
  </sheetData>
  <mergeCells count="1">
    <mergeCell ref="J10:J27"/>
  </mergeCells>
  <hyperlinks>
    <hyperlink ref="B9" r:id="rId1" xr:uid="{00000000-0004-0000-0A00-000000000000}"/>
  </hyperlinks>
  <pageMargins left="0.23622047244094491" right="0.23622047244094491" top="0.74803149606299213" bottom="0.74803149606299213" header="0.31496062992125984" footer="0.31496062992125984"/>
  <pageSetup paperSize="8" fitToHeight="2"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U24"/>
  <sheetViews>
    <sheetView topLeftCell="B1" zoomScale="80" zoomScaleNormal="80" workbookViewId="0">
      <selection activeCell="L7" sqref="L7:L19"/>
    </sheetView>
  </sheetViews>
  <sheetFormatPr baseColWidth="10" defaultColWidth="10.5" defaultRowHeight="16" x14ac:dyDescent="0.2"/>
  <cols>
    <col min="1" max="1" width="15.5" customWidth="1"/>
    <col min="2" max="2" width="50.6640625" customWidth="1"/>
    <col min="3" max="3" width="3" customWidth="1"/>
    <col min="4" max="4" width="25.1640625" customWidth="1"/>
    <col min="5" max="5" width="3" customWidth="1"/>
    <col min="6" max="6" width="26" customWidth="1"/>
    <col min="7" max="7" width="3" customWidth="1"/>
    <col min="8" max="8" width="26" customWidth="1"/>
    <col min="9" max="9" width="3"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236</v>
      </c>
    </row>
    <row r="3" spans="1:21" s="25" customFormat="1" ht="90" x14ac:dyDescent="0.2">
      <c r="A3" s="213" t="s">
        <v>237</v>
      </c>
      <c r="B3" s="42" t="s">
        <v>238</v>
      </c>
      <c r="D3" s="9" t="s">
        <v>130</v>
      </c>
      <c r="F3" s="43"/>
      <c r="H3" s="43"/>
      <c r="J3" s="234"/>
      <c r="L3" s="234"/>
      <c r="N3" s="235"/>
      <c r="P3" s="235"/>
      <c r="R3" s="235"/>
      <c r="T3" s="235"/>
    </row>
    <row r="4" spans="1:21" ht="18" x14ac:dyDescent="0.2">
      <c r="K4" s="24"/>
      <c r="L4" s="229"/>
    </row>
    <row r="5" spans="1:21" s="284" customFormat="1" ht="85" x14ac:dyDescent="0.2">
      <c r="A5" s="289"/>
      <c r="B5" s="283" t="s">
        <v>107</v>
      </c>
      <c r="D5" s="285" t="s">
        <v>108</v>
      </c>
      <c r="E5" s="286"/>
      <c r="F5" s="285" t="s">
        <v>109</v>
      </c>
      <c r="G5" s="286"/>
      <c r="H5" s="285" t="s">
        <v>110</v>
      </c>
      <c r="J5" s="287" t="s">
        <v>111</v>
      </c>
      <c r="K5" s="286"/>
      <c r="L5" s="287" t="s">
        <v>601</v>
      </c>
      <c r="M5" s="286"/>
      <c r="N5" s="287" t="s">
        <v>112</v>
      </c>
      <c r="O5" s="286"/>
      <c r="P5" s="287" t="s">
        <v>113</v>
      </c>
      <c r="Q5" s="286"/>
      <c r="R5" s="287" t="s">
        <v>114</v>
      </c>
      <c r="S5" s="286"/>
      <c r="T5" s="287" t="s">
        <v>115</v>
      </c>
    </row>
    <row r="6" spans="1:21" s="24" customFormat="1" ht="18" x14ac:dyDescent="0.2">
      <c r="A6" s="41"/>
      <c r="B6" s="33"/>
      <c r="D6" s="33"/>
      <c r="F6" s="33"/>
      <c r="H6" s="33"/>
      <c r="J6" s="34"/>
      <c r="L6" s="25"/>
      <c r="N6" s="34"/>
      <c r="P6" s="34"/>
      <c r="R6" s="34"/>
      <c r="T6" s="34"/>
    </row>
    <row r="7" spans="1:21" s="8" customFormat="1" ht="30" x14ac:dyDescent="0.2">
      <c r="A7" s="236"/>
      <c r="B7" s="16" t="s">
        <v>239</v>
      </c>
      <c r="C7" s="237"/>
      <c r="D7" s="9" t="s">
        <v>119</v>
      </c>
      <c r="E7" s="237"/>
      <c r="F7" s="79" t="s">
        <v>68</v>
      </c>
      <c r="G7" s="24"/>
      <c r="H7" s="79" t="s">
        <v>120</v>
      </c>
      <c r="I7" s="24"/>
      <c r="J7" s="390"/>
      <c r="K7" s="238"/>
      <c r="L7" s="234"/>
      <c r="M7" s="24"/>
      <c r="N7" s="235"/>
      <c r="O7" s="25"/>
      <c r="P7" s="235"/>
      <c r="Q7" s="25"/>
      <c r="R7" s="235"/>
      <c r="S7" s="25"/>
      <c r="T7" s="235"/>
      <c r="U7" s="24"/>
    </row>
    <row r="8" spans="1:21" s="8" customFormat="1" ht="45" x14ac:dyDescent="0.2">
      <c r="A8" s="236"/>
      <c r="B8" s="39" t="s">
        <v>240</v>
      </c>
      <c r="C8" s="237"/>
      <c r="D8" s="9" t="s">
        <v>119</v>
      </c>
      <c r="E8" s="237"/>
      <c r="F8" s="79" t="s">
        <v>68</v>
      </c>
      <c r="G8" s="25"/>
      <c r="H8" s="79" t="s">
        <v>120</v>
      </c>
      <c r="I8" s="25"/>
      <c r="J8" s="391"/>
      <c r="K8" s="24"/>
      <c r="L8" s="234"/>
      <c r="M8" s="25"/>
      <c r="N8" s="235"/>
      <c r="O8" s="25"/>
      <c r="P8" s="235"/>
      <c r="Q8" s="25"/>
      <c r="R8" s="235"/>
      <c r="S8" s="25"/>
      <c r="T8" s="235"/>
      <c r="U8" s="25"/>
    </row>
    <row r="9" spans="1:21" s="8" customFormat="1" ht="45" x14ac:dyDescent="0.2">
      <c r="A9" s="236"/>
      <c r="B9" s="39" t="s">
        <v>241</v>
      </c>
      <c r="C9" s="237"/>
      <c r="D9" s="9" t="s">
        <v>119</v>
      </c>
      <c r="E9" s="237"/>
      <c r="F9" s="79" t="s">
        <v>68</v>
      </c>
      <c r="G9" s="25"/>
      <c r="H9" s="79" t="s">
        <v>120</v>
      </c>
      <c r="I9" s="25"/>
      <c r="J9" s="391"/>
      <c r="K9" s="25"/>
      <c r="L9" s="234"/>
      <c r="M9" s="25"/>
      <c r="N9" s="235"/>
      <c r="O9" s="25"/>
      <c r="P9" s="235"/>
      <c r="Q9" s="25"/>
      <c r="R9" s="235"/>
      <c r="S9" s="25"/>
      <c r="T9" s="235"/>
      <c r="U9" s="25"/>
    </row>
    <row r="10" spans="1:21" s="8" customFormat="1" ht="30" x14ac:dyDescent="0.2">
      <c r="A10" s="236"/>
      <c r="B10" s="39" t="s">
        <v>242</v>
      </c>
      <c r="C10" s="237"/>
      <c r="D10" s="9" t="s">
        <v>119</v>
      </c>
      <c r="E10" s="237"/>
      <c r="F10" s="79" t="s">
        <v>68</v>
      </c>
      <c r="G10" s="25"/>
      <c r="H10" s="79" t="s">
        <v>120</v>
      </c>
      <c r="I10" s="25"/>
      <c r="J10" s="391"/>
      <c r="K10" s="24"/>
      <c r="L10" s="234"/>
      <c r="M10" s="25"/>
      <c r="N10" s="235"/>
      <c r="O10" s="25"/>
      <c r="P10" s="235"/>
      <c r="Q10" s="25"/>
      <c r="R10" s="235"/>
      <c r="S10" s="25"/>
      <c r="T10" s="235"/>
      <c r="U10" s="25"/>
    </row>
    <row r="11" spans="1:21" s="8" customFormat="1" ht="75" x14ac:dyDescent="0.2">
      <c r="A11" s="236"/>
      <c r="B11" s="39" t="s">
        <v>243</v>
      </c>
      <c r="C11" s="237"/>
      <c r="D11" s="9" t="s">
        <v>119</v>
      </c>
      <c r="E11" s="237"/>
      <c r="F11" s="79" t="s">
        <v>68</v>
      </c>
      <c r="G11" s="25"/>
      <c r="H11" s="79" t="s">
        <v>120</v>
      </c>
      <c r="I11" s="25"/>
      <c r="J11" s="391"/>
      <c r="K11" s="238"/>
      <c r="L11" s="234"/>
      <c r="M11" s="25"/>
      <c r="N11" s="235"/>
      <c r="O11" s="25"/>
      <c r="P11" s="235"/>
      <c r="Q11" s="25"/>
      <c r="R11" s="235"/>
      <c r="S11" s="25"/>
      <c r="T11" s="235"/>
      <c r="U11" s="25"/>
    </row>
    <row r="12" spans="1:21" s="8" customFormat="1" ht="30" x14ac:dyDescent="0.2">
      <c r="A12" s="236"/>
      <c r="B12" s="39" t="s">
        <v>244</v>
      </c>
      <c r="C12" s="237"/>
      <c r="D12" s="9" t="s">
        <v>119</v>
      </c>
      <c r="E12" s="237"/>
      <c r="F12" s="79" t="s">
        <v>68</v>
      </c>
      <c r="G12" s="25"/>
      <c r="H12" s="79" t="s">
        <v>120</v>
      </c>
      <c r="I12" s="25"/>
      <c r="J12" s="391"/>
      <c r="K12" s="238"/>
      <c r="L12" s="234"/>
      <c r="M12" s="25"/>
      <c r="N12" s="235"/>
      <c r="O12" s="25"/>
      <c r="P12" s="235"/>
      <c r="Q12" s="25"/>
      <c r="R12" s="235"/>
      <c r="S12" s="25"/>
      <c r="T12" s="235"/>
      <c r="U12" s="25"/>
    </row>
    <row r="13" spans="1:21" s="8" customFormat="1" ht="45" x14ac:dyDescent="0.2">
      <c r="A13" s="236"/>
      <c r="B13" s="39" t="s">
        <v>245</v>
      </c>
      <c r="C13" s="237"/>
      <c r="D13" s="9" t="s">
        <v>119</v>
      </c>
      <c r="E13" s="237"/>
      <c r="F13" s="79" t="s">
        <v>68</v>
      </c>
      <c r="G13" s="25"/>
      <c r="H13" s="79" t="s">
        <v>120</v>
      </c>
      <c r="I13" s="25"/>
      <c r="J13" s="391"/>
      <c r="K13" s="238"/>
      <c r="L13" s="234"/>
      <c r="M13" s="25"/>
      <c r="N13" s="235"/>
      <c r="O13" s="25"/>
      <c r="P13" s="235"/>
      <c r="Q13" s="25"/>
      <c r="R13" s="235"/>
      <c r="S13" s="25"/>
      <c r="T13" s="235"/>
      <c r="U13" s="25"/>
    </row>
    <row r="14" spans="1:21" s="8" customFormat="1" ht="30" x14ac:dyDescent="0.2">
      <c r="A14" s="236"/>
      <c r="B14" s="39" t="s">
        <v>246</v>
      </c>
      <c r="C14" s="237"/>
      <c r="D14" s="9" t="s">
        <v>119</v>
      </c>
      <c r="E14" s="237"/>
      <c r="F14" s="79" t="s">
        <v>68</v>
      </c>
      <c r="G14" s="25"/>
      <c r="H14" s="79" t="s">
        <v>120</v>
      </c>
      <c r="I14" s="25"/>
      <c r="J14" s="391"/>
      <c r="K14" s="241"/>
      <c r="L14" s="234"/>
      <c r="M14" s="25"/>
      <c r="N14" s="235"/>
      <c r="O14" s="25"/>
      <c r="P14" s="235"/>
      <c r="Q14" s="25"/>
      <c r="R14" s="235"/>
      <c r="S14" s="25"/>
      <c r="T14" s="235"/>
      <c r="U14" s="25"/>
    </row>
    <row r="15" spans="1:21" s="8" customFormat="1" ht="60" x14ac:dyDescent="0.2">
      <c r="A15" s="236"/>
      <c r="B15" s="39" t="s">
        <v>247</v>
      </c>
      <c r="C15" s="237"/>
      <c r="D15" s="9" t="s">
        <v>119</v>
      </c>
      <c r="E15" s="237"/>
      <c r="F15" s="79" t="s">
        <v>68</v>
      </c>
      <c r="G15" s="25"/>
      <c r="H15" s="79" t="s">
        <v>120</v>
      </c>
      <c r="I15" s="25"/>
      <c r="J15" s="391"/>
      <c r="K15" s="241"/>
      <c r="L15" s="234"/>
      <c r="M15" s="25"/>
      <c r="N15" s="235"/>
      <c r="O15" s="25"/>
      <c r="P15" s="235"/>
      <c r="Q15" s="25"/>
      <c r="R15" s="235"/>
      <c r="S15" s="25"/>
      <c r="T15" s="235"/>
      <c r="U15" s="25"/>
    </row>
    <row r="16" spans="1:21" s="8" customFormat="1" ht="105" x14ac:dyDescent="0.2">
      <c r="A16" s="236"/>
      <c r="B16" s="39" t="s">
        <v>248</v>
      </c>
      <c r="C16" s="237"/>
      <c r="D16" s="9" t="s">
        <v>119</v>
      </c>
      <c r="E16" s="237"/>
      <c r="F16" s="79" t="s">
        <v>68</v>
      </c>
      <c r="G16" s="25"/>
      <c r="H16" s="79" t="s">
        <v>120</v>
      </c>
      <c r="I16" s="25"/>
      <c r="J16" s="391"/>
      <c r="K16" s="241"/>
      <c r="L16" s="234"/>
      <c r="M16" s="25"/>
      <c r="N16" s="235"/>
      <c r="O16" s="25"/>
      <c r="P16" s="235"/>
      <c r="Q16" s="25"/>
      <c r="R16" s="235"/>
      <c r="S16" s="25"/>
      <c r="T16" s="235"/>
      <c r="U16" s="25"/>
    </row>
    <row r="17" spans="1:21" s="8" customFormat="1" ht="105" x14ac:dyDescent="0.2">
      <c r="A17" s="236"/>
      <c r="B17" s="39" t="s">
        <v>249</v>
      </c>
      <c r="C17" s="237"/>
      <c r="D17" s="9" t="s">
        <v>119</v>
      </c>
      <c r="E17" s="237"/>
      <c r="F17" s="79" t="s">
        <v>68</v>
      </c>
      <c r="G17" s="25"/>
      <c r="H17" s="79" t="s">
        <v>120</v>
      </c>
      <c r="I17" s="25"/>
      <c r="J17" s="391"/>
      <c r="K17" s="350"/>
      <c r="L17" s="234"/>
      <c r="M17" s="25"/>
      <c r="N17" s="235"/>
      <c r="O17" s="25"/>
      <c r="P17" s="235"/>
      <c r="Q17" s="25"/>
      <c r="R17" s="235"/>
      <c r="S17" s="25"/>
      <c r="T17" s="235"/>
      <c r="U17" s="25"/>
    </row>
    <row r="18" spans="1:21" s="8" customFormat="1" ht="30" x14ac:dyDescent="0.2">
      <c r="A18" s="236"/>
      <c r="B18" s="39" t="s">
        <v>250</v>
      </c>
      <c r="C18" s="237"/>
      <c r="D18" s="9"/>
      <c r="E18" s="237"/>
      <c r="F18" s="79" t="s">
        <v>68</v>
      </c>
      <c r="G18" s="25"/>
      <c r="H18" s="79" t="s">
        <v>120</v>
      </c>
      <c r="I18" s="25"/>
      <c r="J18" s="412"/>
      <c r="K18" s="338"/>
      <c r="L18" s="234"/>
      <c r="M18" s="342"/>
      <c r="N18" s="235"/>
      <c r="O18" s="25"/>
      <c r="P18" s="235"/>
      <c r="Q18" s="25"/>
      <c r="R18" s="235"/>
      <c r="S18" s="25"/>
      <c r="T18" s="235"/>
      <c r="U18" s="24"/>
    </row>
    <row r="19" spans="1:21" s="8" customFormat="1" ht="75" x14ac:dyDescent="0.2">
      <c r="A19" s="236"/>
      <c r="B19" s="39" t="s">
        <v>251</v>
      </c>
      <c r="C19" s="237"/>
      <c r="D19" s="9"/>
      <c r="E19" s="237"/>
      <c r="F19" s="79" t="s">
        <v>68</v>
      </c>
      <c r="G19" s="25"/>
      <c r="H19" s="79" t="s">
        <v>120</v>
      </c>
      <c r="I19" s="25"/>
      <c r="J19" s="413"/>
      <c r="K19" s="338"/>
      <c r="L19" s="234"/>
      <c r="M19" s="342"/>
      <c r="N19" s="235"/>
      <c r="O19" s="25"/>
      <c r="P19" s="235"/>
      <c r="Q19" s="25"/>
      <c r="R19" s="235"/>
      <c r="S19" s="25"/>
      <c r="T19" s="235"/>
      <c r="U19" s="25"/>
    </row>
    <row r="20" spans="1:21" s="10" customFormat="1" x14ac:dyDescent="0.2">
      <c r="A20" s="46"/>
      <c r="J20" s="351"/>
      <c r="K20" s="349"/>
      <c r="L20" s="273"/>
      <c r="M20" s="352"/>
    </row>
    <row r="21" spans="1:21" x14ac:dyDescent="0.2">
      <c r="K21" s="338"/>
      <c r="L21" s="335"/>
    </row>
    <row r="22" spans="1:21" x14ac:dyDescent="0.2">
      <c r="K22" s="338"/>
      <c r="L22" s="335"/>
    </row>
    <row r="23" spans="1:21" x14ac:dyDescent="0.2">
      <c r="K23" s="338"/>
      <c r="L23" s="335"/>
    </row>
    <row r="24" spans="1:21" x14ac:dyDescent="0.2">
      <c r="K24" s="338"/>
      <c r="L24" s="335"/>
    </row>
  </sheetData>
  <mergeCells count="1">
    <mergeCell ref="J7:J19"/>
  </mergeCells>
  <pageMargins left="0.23622047244094491" right="0.23622047244094491" top="0.74803149606299213" bottom="0.74803149606299213" header="0.31496062992125984" footer="0.31496062992125984"/>
  <pageSetup paperSize="8" scale="97"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L99"/>
  <sheetViews>
    <sheetView showGridLines="0" topLeftCell="B1" zoomScale="75" zoomScaleNormal="60" workbookViewId="0">
      <selection activeCell="K31" sqref="K31"/>
    </sheetView>
  </sheetViews>
  <sheetFormatPr baseColWidth="10" defaultColWidth="4" defaultRowHeight="24" customHeight="1" x14ac:dyDescent="0.2"/>
  <cols>
    <col min="1" max="1" width="4" style="5"/>
    <col min="2" max="2" width="71.83203125" style="5" customWidth="1"/>
    <col min="3" max="3" width="44.5" style="5" customWidth="1"/>
    <col min="4" max="4" width="57" style="5" customWidth="1"/>
    <col min="5" max="5" width="23" style="5" customWidth="1"/>
    <col min="6" max="10" width="26.5" style="5" customWidth="1"/>
    <col min="11" max="11" width="38.33203125" style="5" customWidth="1"/>
    <col min="12" max="33" width="4" style="5"/>
    <col min="34" max="34" width="12" style="5" bestFit="1" customWidth="1"/>
    <col min="35" max="16384" width="4" style="5"/>
  </cols>
  <sheetData>
    <row r="1" spans="2:12" ht="14" x14ac:dyDescent="0.2">
      <c r="B1" s="251"/>
      <c r="C1" s="251"/>
      <c r="D1" s="251"/>
      <c r="E1" s="251"/>
      <c r="F1" s="251"/>
      <c r="G1" s="251"/>
      <c r="H1" s="251"/>
      <c r="I1" s="251"/>
      <c r="J1" s="251"/>
      <c r="K1" s="251"/>
      <c r="L1" s="251"/>
    </row>
    <row r="2" spans="2:12" ht="14" x14ac:dyDescent="0.2">
      <c r="B2" s="373" t="s">
        <v>252</v>
      </c>
      <c r="C2" s="373"/>
      <c r="D2" s="373"/>
      <c r="E2" s="373"/>
      <c r="F2" s="373"/>
      <c r="G2" s="373"/>
      <c r="H2" s="373"/>
      <c r="I2" s="373"/>
      <c r="J2" s="373"/>
      <c r="K2" s="251"/>
      <c r="L2" s="251"/>
    </row>
    <row r="3" spans="2:12" ht="23" x14ac:dyDescent="0.2">
      <c r="B3" s="374" t="s">
        <v>34</v>
      </c>
      <c r="C3" s="374"/>
      <c r="D3" s="374"/>
      <c r="E3" s="374"/>
      <c r="F3" s="374"/>
      <c r="G3" s="374"/>
      <c r="H3" s="374"/>
      <c r="I3" s="374"/>
      <c r="J3" s="374"/>
      <c r="K3" s="251"/>
      <c r="L3" s="251"/>
    </row>
    <row r="4" spans="2:12" ht="14" x14ac:dyDescent="0.2">
      <c r="B4" s="376" t="s">
        <v>253</v>
      </c>
      <c r="C4" s="376"/>
      <c r="D4" s="376"/>
      <c r="E4" s="376"/>
      <c r="F4" s="376"/>
      <c r="G4" s="376"/>
      <c r="H4" s="376"/>
      <c r="I4" s="376"/>
      <c r="J4" s="376"/>
      <c r="K4" s="251"/>
      <c r="L4" s="251"/>
    </row>
    <row r="5" spans="2:12" ht="14" x14ac:dyDescent="0.2">
      <c r="B5" s="376" t="s">
        <v>254</v>
      </c>
      <c r="C5" s="376"/>
      <c r="D5" s="376"/>
      <c r="E5" s="376"/>
      <c r="F5" s="376"/>
      <c r="G5" s="376"/>
      <c r="H5" s="376"/>
      <c r="I5" s="376"/>
      <c r="J5" s="376"/>
      <c r="K5" s="251"/>
      <c r="L5" s="251"/>
    </row>
    <row r="6" spans="2:12" ht="14" x14ac:dyDescent="0.2">
      <c r="B6" s="376" t="s">
        <v>255</v>
      </c>
      <c r="C6" s="376"/>
      <c r="D6" s="376"/>
      <c r="E6" s="376"/>
      <c r="F6" s="376"/>
      <c r="G6" s="376"/>
      <c r="H6" s="376"/>
      <c r="I6" s="376"/>
      <c r="J6" s="376"/>
      <c r="K6" s="251"/>
      <c r="L6" s="251"/>
    </row>
    <row r="7" spans="2:12" ht="15.75" customHeight="1" x14ac:dyDescent="0.2">
      <c r="B7" s="376" t="s">
        <v>256</v>
      </c>
      <c r="C7" s="376"/>
      <c r="D7" s="376"/>
      <c r="E7" s="376"/>
      <c r="F7" s="376"/>
      <c r="G7" s="376"/>
      <c r="H7" s="376"/>
      <c r="I7" s="376"/>
      <c r="J7" s="376"/>
      <c r="K7" s="251"/>
      <c r="L7" s="251"/>
    </row>
    <row r="8" spans="2:12" ht="16" x14ac:dyDescent="0.2">
      <c r="B8" s="378" t="s">
        <v>257</v>
      </c>
      <c r="C8" s="378"/>
      <c r="D8" s="378"/>
      <c r="E8" s="378"/>
      <c r="F8" s="378"/>
      <c r="G8" s="378"/>
      <c r="H8" s="378"/>
      <c r="I8" s="378"/>
      <c r="J8" s="378"/>
      <c r="K8" s="251"/>
      <c r="L8" s="251"/>
    </row>
    <row r="9" spans="2:12" ht="14" x14ac:dyDescent="0.2">
      <c r="B9" s="251"/>
      <c r="C9" s="251"/>
      <c r="D9" s="251"/>
      <c r="E9" s="251"/>
      <c r="F9" s="251"/>
      <c r="G9" s="251"/>
      <c r="H9" s="251"/>
      <c r="I9" s="251"/>
      <c r="J9" s="251"/>
      <c r="K9" s="251"/>
      <c r="L9" s="251"/>
    </row>
    <row r="10" spans="2:12" ht="23" x14ac:dyDescent="0.2">
      <c r="B10" s="415" t="s">
        <v>258</v>
      </c>
      <c r="C10" s="415"/>
      <c r="D10" s="415"/>
      <c r="E10" s="415"/>
      <c r="F10" s="415"/>
      <c r="G10" s="415"/>
      <c r="H10" s="415"/>
      <c r="I10" s="415"/>
      <c r="J10" s="415"/>
      <c r="K10" s="251"/>
      <c r="L10" s="251"/>
    </row>
    <row r="11" spans="2:12" s="80" customFormat="1" ht="25.5" customHeight="1" x14ac:dyDescent="0.2">
      <c r="B11" s="416" t="s">
        <v>259</v>
      </c>
      <c r="C11" s="416"/>
      <c r="D11" s="416"/>
      <c r="E11" s="416"/>
      <c r="F11" s="416"/>
      <c r="G11" s="416"/>
      <c r="H11" s="416"/>
      <c r="I11" s="416"/>
      <c r="J11" s="416"/>
    </row>
    <row r="12" spans="2:12" s="81" customFormat="1" ht="14" x14ac:dyDescent="0.2">
      <c r="B12" s="417"/>
      <c r="C12" s="417"/>
      <c r="D12" s="417"/>
      <c r="E12" s="417"/>
      <c r="F12" s="417"/>
      <c r="G12" s="417"/>
      <c r="H12" s="417"/>
      <c r="I12" s="417"/>
      <c r="J12" s="417"/>
    </row>
    <row r="13" spans="2:12" s="81" customFormat="1" ht="18" x14ac:dyDescent="0.2">
      <c r="B13" s="414" t="s">
        <v>260</v>
      </c>
      <c r="C13" s="414"/>
      <c r="D13" s="414"/>
      <c r="E13" s="414"/>
      <c r="F13" s="414"/>
      <c r="G13" s="414"/>
      <c r="H13" s="414"/>
      <c r="I13" s="414"/>
      <c r="J13" s="414"/>
    </row>
    <row r="14" spans="2:12" s="81" customFormat="1" ht="14" x14ac:dyDescent="0.2">
      <c r="B14" s="82" t="s">
        <v>261</v>
      </c>
      <c r="C14" s="82" t="s">
        <v>262</v>
      </c>
      <c r="D14" s="251" t="s">
        <v>263</v>
      </c>
      <c r="E14" s="367" t="s">
        <v>610</v>
      </c>
      <c r="F14" s="366" t="s">
        <v>608</v>
      </c>
      <c r="G14" s="368" t="s">
        <v>264</v>
      </c>
    </row>
    <row r="15" spans="2:12" s="81" customFormat="1" ht="14" x14ac:dyDescent="0.2">
      <c r="B15" s="251" t="s">
        <v>265</v>
      </c>
      <c r="C15" s="251" t="s">
        <v>266</v>
      </c>
      <c r="D15" s="367">
        <v>994316206</v>
      </c>
      <c r="E15" s="454" t="s">
        <v>609</v>
      </c>
      <c r="F15" s="454" t="s">
        <v>609</v>
      </c>
      <c r="G15" s="454"/>
    </row>
    <row r="16" spans="2:12" s="81" customFormat="1" ht="14" x14ac:dyDescent="0.2">
      <c r="B16" s="81" t="s">
        <v>267</v>
      </c>
      <c r="C16" s="251" t="s">
        <v>268</v>
      </c>
      <c r="D16" s="367" t="s">
        <v>269</v>
      </c>
      <c r="E16" s="454" t="s">
        <v>609</v>
      </c>
      <c r="F16" s="454" t="s">
        <v>609</v>
      </c>
      <c r="G16" s="454"/>
      <c r="J16" s="83"/>
      <c r="K16" s="83"/>
      <c r="L16" s="83"/>
    </row>
    <row r="17" spans="2:12" s="81" customFormat="1" ht="14" x14ac:dyDescent="0.2">
      <c r="B17" s="81" t="s">
        <v>270</v>
      </c>
      <c r="C17" s="251" t="s">
        <v>268</v>
      </c>
      <c r="D17" s="367" t="s">
        <v>269</v>
      </c>
      <c r="E17" s="454" t="s">
        <v>609</v>
      </c>
      <c r="F17" s="454" t="s">
        <v>609</v>
      </c>
      <c r="G17" s="454"/>
      <c r="J17" s="84"/>
      <c r="K17" s="84"/>
      <c r="L17" s="84"/>
    </row>
    <row r="18" spans="2:12" s="81" customFormat="1" ht="14" x14ac:dyDescent="0.2">
      <c r="B18" s="81" t="s">
        <v>271</v>
      </c>
      <c r="C18" s="251" t="s">
        <v>272</v>
      </c>
      <c r="D18" s="367" t="s">
        <v>269</v>
      </c>
      <c r="E18" s="454" t="s">
        <v>609</v>
      </c>
      <c r="F18" s="454" t="s">
        <v>609</v>
      </c>
      <c r="G18" s="454"/>
      <c r="J18" s="84"/>
      <c r="K18" s="84"/>
      <c r="L18" s="84"/>
    </row>
    <row r="19" spans="2:12" s="81" customFormat="1" ht="14" x14ac:dyDescent="0.2">
      <c r="B19" s="81" t="s">
        <v>273</v>
      </c>
      <c r="C19" s="251" t="s">
        <v>274</v>
      </c>
      <c r="D19" s="367" t="s">
        <v>269</v>
      </c>
      <c r="E19" s="454" t="s">
        <v>609</v>
      </c>
      <c r="F19" s="454" t="s">
        <v>609</v>
      </c>
      <c r="G19" s="454"/>
      <c r="J19" s="84"/>
      <c r="K19" s="84"/>
      <c r="L19" s="84"/>
    </row>
    <row r="20" spans="2:12" s="81" customFormat="1" ht="30" x14ac:dyDescent="0.2">
      <c r="B20" s="208" t="s">
        <v>275</v>
      </c>
      <c r="C20" s="251" t="s">
        <v>274</v>
      </c>
      <c r="D20" s="367" t="s">
        <v>269</v>
      </c>
      <c r="E20" s="454" t="s">
        <v>609</v>
      </c>
      <c r="F20" s="454" t="s">
        <v>609</v>
      </c>
      <c r="G20" s="454"/>
    </row>
    <row r="21" spans="2:12" s="81" customFormat="1" ht="14" x14ac:dyDescent="0.2">
      <c r="C21" s="251"/>
      <c r="D21" s="85"/>
    </row>
    <row r="22" spans="2:12" s="81" customFormat="1" ht="18" x14ac:dyDescent="0.2">
      <c r="B22" s="414" t="s">
        <v>276</v>
      </c>
      <c r="C22" s="414"/>
      <c r="D22" s="414"/>
      <c r="E22" s="414"/>
      <c r="F22" s="414"/>
      <c r="G22" s="414"/>
      <c r="H22" s="414"/>
      <c r="I22" s="414"/>
      <c r="J22" s="414"/>
    </row>
    <row r="23" spans="2:12" s="81" customFormat="1" ht="14" x14ac:dyDescent="0.2">
      <c r="B23" s="419" t="s">
        <v>277</v>
      </c>
      <c r="C23" s="420"/>
      <c r="D23" s="421"/>
      <c r="E23" s="83"/>
    </row>
    <row r="24" spans="2:12" s="81" customFormat="1" ht="14" x14ac:dyDescent="0.2">
      <c r="B24" s="86" t="s">
        <v>278</v>
      </c>
      <c r="C24" s="87" t="s">
        <v>279</v>
      </c>
      <c r="D24" s="88" t="s">
        <v>280</v>
      </c>
    </row>
    <row r="25" spans="2:12" s="81" customFormat="1" ht="14" x14ac:dyDescent="0.2"/>
    <row r="26" spans="2:12" s="81" customFormat="1" ht="14" x14ac:dyDescent="0.2">
      <c r="B26" s="82" t="s">
        <v>281</v>
      </c>
      <c r="C26" s="82" t="s">
        <v>282</v>
      </c>
      <c r="D26" s="251" t="s">
        <v>283</v>
      </c>
      <c r="E26" s="251" t="s">
        <v>284</v>
      </c>
      <c r="F26" s="251" t="s">
        <v>285</v>
      </c>
      <c r="G26" s="251" t="s">
        <v>286</v>
      </c>
      <c r="H26" s="251" t="s">
        <v>287</v>
      </c>
      <c r="I26" s="367" t="s">
        <v>610</v>
      </c>
      <c r="J26" s="368" t="s">
        <v>608</v>
      </c>
      <c r="K26" s="251" t="s">
        <v>288</v>
      </c>
    </row>
    <row r="27" spans="2:12" s="81" customFormat="1" ht="14" x14ac:dyDescent="0.2">
      <c r="B27" s="251" t="s">
        <v>289</v>
      </c>
      <c r="C27" s="251" t="s">
        <v>290</v>
      </c>
      <c r="D27" s="251" t="s">
        <v>269</v>
      </c>
      <c r="E27" s="251" t="s">
        <v>291</v>
      </c>
      <c r="F27" s="251" t="s">
        <v>292</v>
      </c>
      <c r="G27" s="89" t="s">
        <v>74</v>
      </c>
      <c r="H27" s="89" t="s">
        <v>74</v>
      </c>
      <c r="I27" s="454" t="s">
        <v>609</v>
      </c>
      <c r="J27" s="454" t="s">
        <v>609</v>
      </c>
      <c r="K27" s="85">
        <f>SUMIF(Table10[Entreprise],Companies[[#This Row],[Nom complet de l’entreprise]],Table10[Valeur des revenus])</f>
        <v>13625000</v>
      </c>
    </row>
    <row r="28" spans="2:12" s="81" customFormat="1" ht="14" x14ac:dyDescent="0.2">
      <c r="B28" s="251" t="s">
        <v>293</v>
      </c>
      <c r="C28" s="251" t="s">
        <v>290</v>
      </c>
      <c r="D28" s="251" t="s">
        <v>269</v>
      </c>
      <c r="E28" s="251" t="s">
        <v>294</v>
      </c>
      <c r="G28" s="89" t="s">
        <v>74</v>
      </c>
      <c r="H28" s="89" t="s">
        <v>74</v>
      </c>
      <c r="I28" s="454" t="s">
        <v>609</v>
      </c>
      <c r="J28" s="454" t="s">
        <v>609</v>
      </c>
      <c r="K28" s="85">
        <f>SUMIF(Table10[Entreprise],Companies[[#This Row],[Nom complet de l’entreprise]],Table10[Valeur des revenus])</f>
        <v>1000000</v>
      </c>
    </row>
    <row r="29" spans="2:12" s="81" customFormat="1" ht="14" x14ac:dyDescent="0.2">
      <c r="C29" s="81" t="s">
        <v>290</v>
      </c>
      <c r="D29" s="251" t="s">
        <v>269</v>
      </c>
      <c r="E29" s="251" t="s">
        <v>295</v>
      </c>
      <c r="G29" s="89" t="s">
        <v>74</v>
      </c>
      <c r="H29" s="89" t="s">
        <v>74</v>
      </c>
      <c r="I29" s="454" t="s">
        <v>609</v>
      </c>
      <c r="J29" s="454" t="s">
        <v>609</v>
      </c>
      <c r="K29" s="85">
        <f>SUMIF(Table10[Entreprise],Companies[[#This Row],[Nom complet de l’entreprise]],Table10[Valeur des revenus])</f>
        <v>0</v>
      </c>
    </row>
    <row r="30" spans="2:12" s="81" customFormat="1" ht="14" x14ac:dyDescent="0.2">
      <c r="D30" s="251" t="s">
        <v>269</v>
      </c>
      <c r="E30" s="251" t="s">
        <v>295</v>
      </c>
      <c r="G30" s="89" t="s">
        <v>74</v>
      </c>
      <c r="H30" s="89" t="s">
        <v>74</v>
      </c>
      <c r="I30" s="454" t="s">
        <v>609</v>
      </c>
      <c r="J30" s="454" t="s">
        <v>609</v>
      </c>
      <c r="K30" s="85">
        <f>SUMIF(Table10[Entreprise],Companies[[#This Row],[Nom complet de l’entreprise]],Table10[Valeur des revenus])</f>
        <v>0</v>
      </c>
    </row>
    <row r="31" spans="2:12" s="81" customFormat="1" ht="14" x14ac:dyDescent="0.2">
      <c r="D31" s="251" t="s">
        <v>269</v>
      </c>
      <c r="E31" s="251" t="s">
        <v>295</v>
      </c>
      <c r="G31" s="89" t="s">
        <v>74</v>
      </c>
      <c r="H31" s="89" t="s">
        <v>74</v>
      </c>
      <c r="I31" s="454" t="s">
        <v>609</v>
      </c>
      <c r="J31" s="454" t="s">
        <v>609</v>
      </c>
      <c r="K31" s="85">
        <f>SUMIF(Table10[Entreprise],Companies[[#This Row],[Nom complet de l’entreprise]],Table10[Valeur des revenus])</f>
        <v>0</v>
      </c>
    </row>
    <row r="32" spans="2:12" s="81" customFormat="1" ht="30" x14ac:dyDescent="0.2">
      <c r="B32" s="208" t="s">
        <v>275</v>
      </c>
      <c r="D32" s="251" t="s">
        <v>269</v>
      </c>
      <c r="G32" s="89" t="s">
        <v>74</v>
      </c>
      <c r="H32" s="89" t="s">
        <v>74</v>
      </c>
      <c r="I32" s="454" t="s">
        <v>609</v>
      </c>
      <c r="J32" s="454" t="s">
        <v>609</v>
      </c>
      <c r="K32" s="85">
        <f>SUMIF(Table10[Entreprise],Companies[[#This Row],[Nom complet de l’entreprise]],Table10[Valeur des revenus])</f>
        <v>0</v>
      </c>
    </row>
    <row r="33" spans="2:10" s="81" customFormat="1" ht="14" x14ac:dyDescent="0.2">
      <c r="C33" s="251"/>
      <c r="F33" s="89"/>
      <c r="G33" s="89"/>
    </row>
    <row r="34" spans="2:10" s="81" customFormat="1" ht="18" x14ac:dyDescent="0.2">
      <c r="B34" s="414" t="s">
        <v>296</v>
      </c>
      <c r="C34" s="414"/>
      <c r="D34" s="414"/>
      <c r="E34" s="414"/>
      <c r="F34" s="414"/>
      <c r="G34" s="414"/>
      <c r="H34" s="414"/>
      <c r="I34" s="414"/>
      <c r="J34" s="414"/>
    </row>
    <row r="35" spans="2:10" s="81" customFormat="1" ht="14" x14ac:dyDescent="0.15">
      <c r="B35" s="82" t="s">
        <v>297</v>
      </c>
      <c r="C35" s="269" t="s">
        <v>298</v>
      </c>
      <c r="D35" s="269" t="s">
        <v>299</v>
      </c>
      <c r="E35" s="269" t="s">
        <v>300</v>
      </c>
      <c r="F35" s="251" t="s">
        <v>301</v>
      </c>
      <c r="G35" s="251" t="s">
        <v>302</v>
      </c>
      <c r="H35" s="251" t="s">
        <v>303</v>
      </c>
      <c r="I35" s="251" t="s">
        <v>304</v>
      </c>
      <c r="J35" s="251" t="s">
        <v>305</v>
      </c>
    </row>
    <row r="36" spans="2:10" s="81" customFormat="1" ht="15" x14ac:dyDescent="0.15">
      <c r="B36" s="251" t="s">
        <v>306</v>
      </c>
      <c r="C36" s="269" t="s">
        <v>307</v>
      </c>
      <c r="D36" s="269" t="s">
        <v>289</v>
      </c>
      <c r="E36" s="269" t="s">
        <v>308</v>
      </c>
      <c r="F36" s="269" t="s">
        <v>307</v>
      </c>
      <c r="H36" s="81" t="s">
        <v>309</v>
      </c>
      <c r="J36" s="81" t="s">
        <v>310</v>
      </c>
    </row>
    <row r="37" spans="2:10" s="81" customFormat="1" ht="14" x14ac:dyDescent="0.15">
      <c r="B37" s="251" t="s">
        <v>311</v>
      </c>
      <c r="C37" s="269" t="s">
        <v>312</v>
      </c>
      <c r="D37" s="269" t="s">
        <v>313</v>
      </c>
      <c r="E37" s="269" t="s">
        <v>314</v>
      </c>
      <c r="F37" s="269" t="s">
        <v>315</v>
      </c>
      <c r="H37" s="81" t="s">
        <v>316</v>
      </c>
      <c r="J37" s="81" t="s">
        <v>310</v>
      </c>
    </row>
    <row r="38" spans="2:10" s="81" customFormat="1" ht="14" x14ac:dyDescent="0.15">
      <c r="B38" s="251" t="s">
        <v>311</v>
      </c>
      <c r="C38" s="269" t="s">
        <v>312</v>
      </c>
      <c r="D38" s="269" t="s">
        <v>313</v>
      </c>
      <c r="E38" s="269" t="s">
        <v>317</v>
      </c>
      <c r="F38" s="269" t="s">
        <v>315</v>
      </c>
      <c r="H38" s="81" t="s">
        <v>224</v>
      </c>
      <c r="J38" s="81" t="s">
        <v>310</v>
      </c>
    </row>
    <row r="39" spans="2:10" s="81" customFormat="1" ht="14" x14ac:dyDescent="0.15">
      <c r="B39" s="251" t="s">
        <v>311</v>
      </c>
      <c r="C39" s="269" t="s">
        <v>312</v>
      </c>
      <c r="D39" s="269" t="s">
        <v>313</v>
      </c>
      <c r="E39" s="269" t="s">
        <v>318</v>
      </c>
      <c r="F39" s="269" t="s">
        <v>315</v>
      </c>
      <c r="H39" s="81" t="s">
        <v>224</v>
      </c>
      <c r="J39" s="81" t="s">
        <v>310</v>
      </c>
    </row>
    <row r="40" spans="2:10" s="81" customFormat="1" ht="14" x14ac:dyDescent="0.15">
      <c r="B40" s="251" t="s">
        <v>319</v>
      </c>
      <c r="C40" s="269" t="s">
        <v>320</v>
      </c>
      <c r="D40" s="269" t="s">
        <v>321</v>
      </c>
      <c r="E40" s="269" t="s">
        <v>322</v>
      </c>
      <c r="F40" s="269" t="s">
        <v>315</v>
      </c>
      <c r="H40" s="81" t="s">
        <v>221</v>
      </c>
      <c r="J40" s="81" t="s">
        <v>310</v>
      </c>
    </row>
    <row r="41" spans="2:10" s="81" customFormat="1" ht="14" x14ac:dyDescent="0.15">
      <c r="B41" s="251"/>
      <c r="C41" s="269" t="s">
        <v>323</v>
      </c>
      <c r="D41" s="269"/>
      <c r="E41" s="269" t="s">
        <v>324</v>
      </c>
      <c r="F41" s="269" t="s">
        <v>315</v>
      </c>
      <c r="H41" s="81" t="s">
        <v>235</v>
      </c>
      <c r="J41" s="81" t="s">
        <v>310</v>
      </c>
    </row>
    <row r="42" spans="2:10" s="81" customFormat="1" ht="14" x14ac:dyDescent="0.15">
      <c r="B42" s="219"/>
      <c r="C42" s="269" t="s">
        <v>325</v>
      </c>
      <c r="D42" s="269"/>
      <c r="E42" s="269" t="s">
        <v>324</v>
      </c>
      <c r="F42" s="269" t="s">
        <v>315</v>
      </c>
      <c r="H42" s="81" t="s">
        <v>235</v>
      </c>
      <c r="J42" s="81" t="s">
        <v>310</v>
      </c>
    </row>
    <row r="43" spans="2:10" s="81" customFormat="1" ht="14" x14ac:dyDescent="0.15">
      <c r="B43" s="251"/>
      <c r="C43" s="269" t="s">
        <v>326</v>
      </c>
      <c r="D43" s="269"/>
      <c r="E43" s="269" t="s">
        <v>324</v>
      </c>
      <c r="F43" s="269" t="s">
        <v>315</v>
      </c>
      <c r="H43" s="81" t="s">
        <v>235</v>
      </c>
      <c r="J43" s="81" t="s">
        <v>310</v>
      </c>
    </row>
    <row r="44" spans="2:10" ht="14" x14ac:dyDescent="0.15">
      <c r="B44" s="251"/>
      <c r="C44" s="269" t="s">
        <v>327</v>
      </c>
      <c r="D44" s="269"/>
      <c r="E44" s="269" t="s">
        <v>324</v>
      </c>
      <c r="F44" s="269" t="s">
        <v>315</v>
      </c>
      <c r="G44" s="251"/>
      <c r="H44" s="81" t="s">
        <v>235</v>
      </c>
      <c r="I44" s="251"/>
      <c r="J44" s="81" t="s">
        <v>310</v>
      </c>
    </row>
    <row r="45" spans="2:10" ht="14" x14ac:dyDescent="0.15">
      <c r="B45" s="251"/>
      <c r="C45" s="269" t="s">
        <v>328</v>
      </c>
      <c r="D45" s="269"/>
      <c r="E45" s="269"/>
      <c r="F45" s="269" t="s">
        <v>315</v>
      </c>
      <c r="G45" s="251"/>
      <c r="H45" s="81" t="s">
        <v>235</v>
      </c>
      <c r="I45" s="251"/>
      <c r="J45" s="81" t="s">
        <v>310</v>
      </c>
    </row>
    <row r="46" spans="2:10" ht="14" x14ac:dyDescent="0.15">
      <c r="B46" s="251"/>
      <c r="C46" s="269" t="s">
        <v>328</v>
      </c>
      <c r="D46" s="269"/>
      <c r="E46" s="269"/>
      <c r="F46" s="269" t="s">
        <v>315</v>
      </c>
      <c r="G46" s="251"/>
      <c r="H46" s="81" t="s">
        <v>235</v>
      </c>
      <c r="I46" s="251"/>
      <c r="J46" s="81" t="s">
        <v>310</v>
      </c>
    </row>
    <row r="47" spans="2:10" s="81" customFormat="1" ht="14" x14ac:dyDescent="0.15">
      <c r="B47" s="251"/>
      <c r="C47" s="269" t="s">
        <v>328</v>
      </c>
      <c r="D47" s="269"/>
      <c r="E47" s="269"/>
      <c r="F47" s="269" t="s">
        <v>315</v>
      </c>
      <c r="H47" s="81" t="s">
        <v>235</v>
      </c>
      <c r="J47" s="81" t="s">
        <v>310</v>
      </c>
    </row>
    <row r="48" spans="2:10" s="81" customFormat="1" ht="14" x14ac:dyDescent="0.15">
      <c r="B48" s="251"/>
      <c r="C48" s="269" t="s">
        <v>328</v>
      </c>
      <c r="D48" s="269"/>
      <c r="E48" s="269"/>
      <c r="F48" s="269" t="s">
        <v>315</v>
      </c>
      <c r="H48" s="81" t="s">
        <v>235</v>
      </c>
      <c r="J48" s="81" t="s">
        <v>310</v>
      </c>
    </row>
    <row r="49" spans="2:10" s="81" customFormat="1" ht="14" x14ac:dyDescent="0.15">
      <c r="B49" s="251"/>
      <c r="C49" s="269" t="s">
        <v>328</v>
      </c>
      <c r="D49" s="269"/>
      <c r="E49" s="269"/>
      <c r="F49" s="269" t="s">
        <v>315</v>
      </c>
      <c r="H49" s="81" t="s">
        <v>235</v>
      </c>
      <c r="J49" s="81" t="s">
        <v>310</v>
      </c>
    </row>
    <row r="50" spans="2:10" ht="14" x14ac:dyDescent="0.15">
      <c r="B50" s="251"/>
      <c r="C50" s="269" t="s">
        <v>328</v>
      </c>
      <c r="D50" s="269"/>
      <c r="E50" s="269"/>
      <c r="F50" s="269" t="s">
        <v>315</v>
      </c>
      <c r="G50" s="251"/>
      <c r="H50" s="81" t="s">
        <v>235</v>
      </c>
      <c r="I50" s="251"/>
      <c r="J50" s="81" t="s">
        <v>310</v>
      </c>
    </row>
    <row r="51" spans="2:10" s="81" customFormat="1" ht="14" x14ac:dyDescent="0.15">
      <c r="B51" s="251"/>
      <c r="C51" s="269" t="s">
        <v>328</v>
      </c>
      <c r="D51" s="269"/>
      <c r="E51" s="269"/>
      <c r="F51" s="269" t="s">
        <v>315</v>
      </c>
      <c r="H51" s="81" t="s">
        <v>235</v>
      </c>
      <c r="J51" s="81" t="s">
        <v>310</v>
      </c>
    </row>
    <row r="52" spans="2:10" ht="14" x14ac:dyDescent="0.15">
      <c r="B52" s="81" t="s">
        <v>275</v>
      </c>
      <c r="C52" s="269"/>
      <c r="D52" s="269"/>
      <c r="E52" s="269"/>
      <c r="F52" s="269"/>
      <c r="G52" s="251"/>
      <c r="H52" s="81" t="s">
        <v>235</v>
      </c>
      <c r="I52" s="251"/>
      <c r="J52" s="81" t="s">
        <v>310</v>
      </c>
    </row>
    <row r="53" spans="2:10" s="81" customFormat="1" ht="15" thickBot="1" x14ac:dyDescent="0.25">
      <c r="B53" s="91"/>
      <c r="C53" s="92"/>
      <c r="D53" s="93"/>
      <c r="E53" s="92"/>
      <c r="F53" s="94"/>
      <c r="G53" s="94"/>
      <c r="H53" s="94"/>
      <c r="I53" s="94"/>
      <c r="J53" s="94"/>
    </row>
    <row r="54" spans="2:10" ht="14" x14ac:dyDescent="0.2">
      <c r="B54" s="219"/>
      <c r="C54" s="219"/>
      <c r="D54" s="219"/>
      <c r="E54" s="219"/>
      <c r="F54" s="251"/>
      <c r="G54" s="251"/>
      <c r="H54" s="251"/>
      <c r="I54" s="251"/>
      <c r="J54" s="251"/>
    </row>
    <row r="55" spans="2:10" s="81" customFormat="1" ht="15" thickBot="1" x14ac:dyDescent="0.25">
      <c r="B55" s="422" t="s">
        <v>329</v>
      </c>
      <c r="C55" s="423"/>
      <c r="D55" s="423"/>
      <c r="E55" s="423"/>
      <c r="F55" s="423"/>
      <c r="G55" s="423"/>
      <c r="H55" s="423"/>
      <c r="I55" s="423"/>
      <c r="J55" s="423"/>
    </row>
    <row r="56" spans="2:10" s="81" customFormat="1" ht="14" x14ac:dyDescent="0.2">
      <c r="B56" s="424" t="s">
        <v>330</v>
      </c>
      <c r="C56" s="425"/>
      <c r="D56" s="425"/>
      <c r="E56" s="425"/>
      <c r="F56" s="425"/>
      <c r="G56" s="425"/>
      <c r="H56" s="425"/>
      <c r="I56" s="425"/>
      <c r="J56" s="425"/>
    </row>
    <row r="57" spans="2:10" ht="15" thickBot="1" x14ac:dyDescent="0.25">
      <c r="B57" s="219"/>
      <c r="C57" s="219"/>
      <c r="D57" s="219"/>
      <c r="E57" s="219"/>
      <c r="F57" s="251"/>
      <c r="G57" s="251"/>
      <c r="H57" s="251"/>
      <c r="I57" s="251"/>
      <c r="J57" s="251"/>
    </row>
    <row r="58" spans="2:10" ht="14" x14ac:dyDescent="0.2">
      <c r="B58" s="384" t="s">
        <v>29</v>
      </c>
      <c r="C58" s="384"/>
      <c r="D58" s="384"/>
      <c r="E58" s="384"/>
      <c r="F58" s="384"/>
      <c r="G58" s="384"/>
      <c r="H58" s="384"/>
      <c r="I58" s="384"/>
      <c r="J58" s="384"/>
    </row>
    <row r="59" spans="2:10" ht="16.5" customHeight="1" x14ac:dyDescent="0.2">
      <c r="B59" s="369" t="s">
        <v>30</v>
      </c>
      <c r="C59" s="369"/>
      <c r="D59" s="369"/>
      <c r="E59" s="369"/>
      <c r="F59" s="369"/>
      <c r="G59" s="369"/>
      <c r="H59" s="369"/>
      <c r="I59" s="369"/>
      <c r="J59" s="369"/>
    </row>
    <row r="60" spans="2:10" ht="14" x14ac:dyDescent="0.2">
      <c r="B60" s="386" t="s">
        <v>331</v>
      </c>
      <c r="C60" s="386"/>
      <c r="D60" s="386"/>
      <c r="E60" s="386"/>
      <c r="F60" s="386"/>
      <c r="G60" s="386"/>
      <c r="H60" s="386"/>
      <c r="I60" s="386"/>
      <c r="J60" s="386"/>
    </row>
    <row r="61" spans="2:10" ht="14" x14ac:dyDescent="0.2">
      <c r="B61" s="418"/>
      <c r="C61" s="418"/>
      <c r="D61" s="418"/>
      <c r="E61" s="418"/>
      <c r="F61" s="418"/>
      <c r="G61" s="418"/>
      <c r="H61" s="418"/>
      <c r="I61" s="418"/>
      <c r="J61" s="418"/>
    </row>
    <row r="62" spans="2:10" ht="14" x14ac:dyDescent="0.2">
      <c r="B62" s="251"/>
      <c r="C62" s="251"/>
      <c r="D62" s="251"/>
      <c r="E62" s="251"/>
      <c r="F62" s="251"/>
      <c r="G62" s="251"/>
      <c r="H62" s="251"/>
      <c r="I62" s="251"/>
      <c r="J62" s="251"/>
    </row>
    <row r="63" spans="2:10" ht="14" x14ac:dyDescent="0.2">
      <c r="B63" s="251"/>
      <c r="C63" s="251"/>
      <c r="D63" s="251"/>
      <c r="E63" s="251"/>
      <c r="F63" s="251"/>
      <c r="G63" s="251"/>
      <c r="H63" s="251"/>
      <c r="I63" s="251"/>
      <c r="J63" s="251"/>
    </row>
    <row r="64" spans="2:10" ht="14" x14ac:dyDescent="0.2">
      <c r="B64" s="251"/>
      <c r="C64" s="251"/>
      <c r="D64" s="251"/>
      <c r="E64" s="251"/>
      <c r="F64" s="251"/>
      <c r="G64" s="251"/>
      <c r="H64" s="251"/>
      <c r="I64" s="251"/>
      <c r="J64" s="251"/>
    </row>
    <row r="65" spans="2:5" ht="14" x14ac:dyDescent="0.2">
      <c r="B65" s="251"/>
      <c r="C65" s="251"/>
      <c r="D65" s="251"/>
      <c r="E65" s="251"/>
    </row>
    <row r="66" spans="2:5" s="81" customFormat="1" ht="14" x14ac:dyDescent="0.2">
      <c r="B66" s="251"/>
      <c r="C66" s="251"/>
      <c r="D66" s="251"/>
      <c r="E66" s="251"/>
    </row>
    <row r="67" spans="2:5" ht="14" x14ac:dyDescent="0.2">
      <c r="B67" s="251"/>
      <c r="C67" s="251"/>
      <c r="D67" s="251"/>
      <c r="E67" s="251"/>
    </row>
    <row r="68" spans="2:5" ht="14" x14ac:dyDescent="0.2">
      <c r="B68" s="251"/>
      <c r="C68" s="251"/>
      <c r="D68" s="251"/>
      <c r="E68" s="251"/>
    </row>
    <row r="69" spans="2:5" ht="14" x14ac:dyDescent="0.2">
      <c r="B69" s="251"/>
      <c r="C69" s="251"/>
      <c r="D69" s="251"/>
      <c r="E69" s="251"/>
    </row>
    <row r="70" spans="2:5" ht="14" x14ac:dyDescent="0.2">
      <c r="B70" s="251"/>
      <c r="C70" s="251"/>
      <c r="D70" s="251"/>
      <c r="E70" s="251"/>
    </row>
    <row r="71" spans="2:5" ht="14" x14ac:dyDescent="0.2">
      <c r="B71" s="251"/>
      <c r="C71" s="251"/>
      <c r="D71" s="251"/>
      <c r="E71" s="251"/>
    </row>
    <row r="72" spans="2:5" ht="14" x14ac:dyDescent="0.2">
      <c r="B72" s="251"/>
      <c r="C72" s="251"/>
      <c r="D72" s="251"/>
      <c r="E72" s="251"/>
    </row>
    <row r="73" spans="2:5" ht="14" x14ac:dyDescent="0.2">
      <c r="B73" s="251"/>
      <c r="C73" s="251"/>
      <c r="D73" s="251"/>
      <c r="E73" s="251"/>
    </row>
    <row r="74" spans="2:5" ht="15" customHeight="1" x14ac:dyDescent="0.2">
      <c r="B74" s="251"/>
      <c r="C74" s="251"/>
      <c r="D74" s="251"/>
      <c r="E74" s="251"/>
    </row>
    <row r="75" spans="2:5" ht="15" customHeight="1" x14ac:dyDescent="0.2">
      <c r="B75" s="251"/>
      <c r="C75" s="251"/>
      <c r="D75" s="251"/>
      <c r="E75" s="251"/>
    </row>
    <row r="76" spans="2:5" ht="14" x14ac:dyDescent="0.2">
      <c r="B76" s="251"/>
      <c r="C76" s="251"/>
      <c r="D76" s="251"/>
      <c r="E76" s="251"/>
    </row>
    <row r="77" spans="2:5" ht="14" x14ac:dyDescent="0.2">
      <c r="B77" s="251"/>
      <c r="C77" s="251"/>
      <c r="D77" s="251"/>
      <c r="E77" s="251"/>
    </row>
    <row r="78" spans="2:5" ht="18.75" customHeight="1" x14ac:dyDescent="0.2">
      <c r="B78" s="251"/>
      <c r="C78" s="251"/>
      <c r="D78" s="251"/>
      <c r="E78" s="251"/>
    </row>
    <row r="79" spans="2:5" ht="14" x14ac:dyDescent="0.2">
      <c r="B79" s="251"/>
      <c r="C79" s="251"/>
      <c r="D79" s="251"/>
      <c r="E79" s="251"/>
    </row>
    <row r="80" spans="2:5" ht="14" x14ac:dyDescent="0.2">
      <c r="B80" s="251"/>
      <c r="C80" s="251"/>
      <c r="D80" s="251"/>
      <c r="E80" s="251"/>
    </row>
    <row r="81" ht="14" x14ac:dyDescent="0.2"/>
    <row r="82" ht="14" x14ac:dyDescent="0.2"/>
    <row r="83" ht="14" x14ac:dyDescent="0.2"/>
    <row r="84" ht="14" x14ac:dyDescent="0.2"/>
    <row r="85" ht="14" x14ac:dyDescent="0.2"/>
    <row r="86" ht="14" x14ac:dyDescent="0.2"/>
    <row r="87" ht="14" x14ac:dyDescent="0.2"/>
    <row r="88" ht="14" x14ac:dyDescent="0.2"/>
    <row r="89" ht="14" x14ac:dyDescent="0.2"/>
    <row r="90" ht="14" x14ac:dyDescent="0.2"/>
    <row r="91" ht="14" x14ac:dyDescent="0.2"/>
    <row r="92" ht="14" x14ac:dyDescent="0.2"/>
    <row r="93" ht="14" x14ac:dyDescent="0.2"/>
    <row r="94" ht="14" x14ac:dyDescent="0.2"/>
    <row r="95" ht="14" x14ac:dyDescent="0.2"/>
    <row r="96" ht="14" x14ac:dyDescent="0.2"/>
    <row r="97" ht="14" x14ac:dyDescent="0.2"/>
    <row r="98" ht="14" x14ac:dyDescent="0.2"/>
    <row r="99" ht="14" x14ac:dyDescent="0.2"/>
  </sheetData>
  <mergeCells count="20">
    <mergeCell ref="B60:J60"/>
    <mergeCell ref="B61:J61"/>
    <mergeCell ref="B23:D23"/>
    <mergeCell ref="B34:J34"/>
    <mergeCell ref="B55:J55"/>
    <mergeCell ref="B56:J56"/>
    <mergeCell ref="B58:J58"/>
    <mergeCell ref="B59:J59"/>
    <mergeCell ref="B22:J22"/>
    <mergeCell ref="B2:J2"/>
    <mergeCell ref="B3:J3"/>
    <mergeCell ref="B4:J4"/>
    <mergeCell ref="B5:J5"/>
    <mergeCell ref="B6:J6"/>
    <mergeCell ref="B7:J7"/>
    <mergeCell ref="B8:J8"/>
    <mergeCell ref="B10:J10"/>
    <mergeCell ref="B11:J11"/>
    <mergeCell ref="B12:J12"/>
    <mergeCell ref="B13:J13"/>
  </mergeCells>
  <hyperlinks>
    <hyperlink ref="B56:F56" r:id="rId1" display="Give us your feedback or report a conflict in the data! Write to us at  data@eiti.org" xr:uid="{00000000-0004-0000-0C00-000001000000}"/>
    <hyperlink ref="B55:F55" r:id="rId2" display="For the latest version of Summary data templates, see  https://eiti.org/summary-data-template" xr:uid="{00000000-0004-0000-0C00-000002000000}"/>
  </hyperlinks>
  <pageMargins left="0.25" right="0.25" top="0.75" bottom="0.75" header="0.3" footer="0.3"/>
  <pageSetup paperSize="8" fitToHeight="0" orientation="landscape" horizontalDpi="2400" verticalDpi="2400" r:id="rId3"/>
  <tableParts count="3">
    <tablePart r:id="rId4"/>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U83"/>
  <sheetViews>
    <sheetView showGridLines="0" topLeftCell="A7" zoomScale="85" zoomScaleNormal="85" workbookViewId="0">
      <selection activeCell="F84" sqref="F84"/>
    </sheetView>
  </sheetViews>
  <sheetFormatPr baseColWidth="10" defaultColWidth="8.5" defaultRowHeight="14" x14ac:dyDescent="0.15"/>
  <cols>
    <col min="1" max="1" width="2.5" style="90" customWidth="1"/>
    <col min="2" max="5" width="0" style="90" hidden="1" customWidth="1"/>
    <col min="6" max="6" width="61.83203125" style="90" customWidth="1"/>
    <col min="7" max="7" width="16.5" style="90" customWidth="1"/>
    <col min="8" max="8" width="39" style="90" customWidth="1"/>
    <col min="9" max="9" width="21.6640625" style="90" customWidth="1"/>
    <col min="10" max="10" width="23.6640625" style="90" customWidth="1"/>
    <col min="11" max="11" width="15.5" style="90" bestFit="1" customWidth="1"/>
    <col min="12" max="12" width="2.5" style="90" customWidth="1"/>
    <col min="13" max="13" width="19.5" style="90" bestFit="1" customWidth="1"/>
    <col min="14" max="14" width="92.6640625" style="90" customWidth="1"/>
    <col min="15" max="15" width="4" style="90" customWidth="1"/>
    <col min="16" max="17" width="8.5" style="90"/>
    <col min="18" max="18" width="21" style="90" bestFit="1" customWidth="1"/>
    <col min="19" max="19" width="8.5" style="90"/>
    <col min="20" max="20" width="21" style="90" bestFit="1" customWidth="1"/>
    <col min="21" max="16384" width="8.5" style="90"/>
  </cols>
  <sheetData>
    <row r="1" spans="6:14" s="5" customFormat="1" ht="15.75" hidden="1" customHeight="1" x14ac:dyDescent="0.2">
      <c r="F1" s="251"/>
      <c r="G1" s="251"/>
      <c r="H1" s="251"/>
      <c r="I1" s="251"/>
      <c r="J1" s="251"/>
      <c r="K1" s="251"/>
      <c r="L1" s="251"/>
      <c r="M1" s="251"/>
      <c r="N1" s="251"/>
    </row>
    <row r="2" spans="6:14" s="5" customFormat="1" hidden="1" x14ac:dyDescent="0.2">
      <c r="F2" s="251"/>
      <c r="G2" s="251"/>
      <c r="H2" s="251"/>
      <c r="I2" s="251"/>
      <c r="J2" s="251"/>
      <c r="K2" s="251"/>
      <c r="L2" s="251"/>
      <c r="M2" s="251"/>
      <c r="N2" s="251"/>
    </row>
    <row r="3" spans="6:14" s="5" customFormat="1" hidden="1" x14ac:dyDescent="0.2">
      <c r="F3" s="251"/>
      <c r="G3" s="251"/>
      <c r="H3" s="251"/>
      <c r="I3" s="251"/>
      <c r="J3" s="251"/>
      <c r="K3" s="251"/>
      <c r="L3" s="251"/>
      <c r="M3" s="251"/>
      <c r="N3" s="277" t="s">
        <v>332</v>
      </c>
    </row>
    <row r="4" spans="6:14" s="5" customFormat="1" hidden="1" x14ac:dyDescent="0.2">
      <c r="F4" s="251"/>
      <c r="G4" s="251"/>
      <c r="H4" s="251"/>
      <c r="I4" s="251"/>
      <c r="J4" s="251"/>
      <c r="K4" s="251"/>
      <c r="L4" s="251"/>
      <c r="M4" s="251"/>
      <c r="N4" s="277" t="str">
        <f>[1]Introduction!G4</f>
        <v>YYYY-MM-DD</v>
      </c>
    </row>
    <row r="5" spans="6:14" s="5" customFormat="1" hidden="1" x14ac:dyDescent="0.2">
      <c r="F5" s="251"/>
      <c r="G5" s="251"/>
      <c r="H5" s="251"/>
      <c r="I5" s="251"/>
      <c r="J5" s="251"/>
      <c r="K5" s="251"/>
      <c r="L5" s="251"/>
      <c r="M5" s="251"/>
      <c r="N5" s="251"/>
    </row>
    <row r="6" spans="6:14" s="5" customFormat="1" hidden="1" x14ac:dyDescent="0.2">
      <c r="F6" s="251"/>
      <c r="G6" s="251"/>
      <c r="H6" s="251"/>
      <c r="I6" s="251"/>
      <c r="J6" s="251"/>
      <c r="K6" s="251"/>
      <c r="L6" s="251"/>
      <c r="M6" s="251"/>
      <c r="N6" s="251"/>
    </row>
    <row r="7" spans="6:14" s="5" customFormat="1" x14ac:dyDescent="0.2">
      <c r="F7" s="251"/>
      <c r="G7" s="251"/>
      <c r="H7" s="251"/>
      <c r="I7" s="251"/>
      <c r="J7" s="251"/>
      <c r="K7" s="251"/>
      <c r="L7" s="251"/>
      <c r="M7" s="251"/>
      <c r="N7" s="251"/>
    </row>
    <row r="8" spans="6:14" s="5" customFormat="1" x14ac:dyDescent="0.2">
      <c r="F8" s="373" t="s">
        <v>333</v>
      </c>
      <c r="G8" s="373"/>
      <c r="H8" s="373"/>
      <c r="I8" s="373"/>
      <c r="J8" s="373"/>
      <c r="K8" s="373"/>
      <c r="L8" s="373"/>
      <c r="M8" s="373"/>
      <c r="N8" s="373"/>
    </row>
    <row r="9" spans="6:14" s="5" customFormat="1" ht="23" x14ac:dyDescent="0.2">
      <c r="F9" s="427" t="s">
        <v>34</v>
      </c>
      <c r="G9" s="427"/>
      <c r="H9" s="427"/>
      <c r="I9" s="427"/>
      <c r="J9" s="427"/>
      <c r="K9" s="427"/>
      <c r="L9" s="427"/>
      <c r="M9" s="427"/>
      <c r="N9" s="427"/>
    </row>
    <row r="10" spans="6:14" s="5" customFormat="1" x14ac:dyDescent="0.2">
      <c r="F10" s="428" t="s">
        <v>334</v>
      </c>
      <c r="G10" s="428"/>
      <c r="H10" s="428"/>
      <c r="I10" s="428"/>
      <c r="J10" s="428"/>
      <c r="K10" s="428"/>
      <c r="L10" s="428"/>
      <c r="M10" s="428"/>
      <c r="N10" s="428"/>
    </row>
    <row r="11" spans="6:14" s="5" customFormat="1" x14ac:dyDescent="0.2">
      <c r="F11" s="375" t="s">
        <v>335</v>
      </c>
      <c r="G11" s="375"/>
      <c r="H11" s="375"/>
      <c r="I11" s="375"/>
      <c r="J11" s="375"/>
      <c r="K11" s="375"/>
      <c r="L11" s="375"/>
      <c r="M11" s="375"/>
      <c r="N11" s="375"/>
    </row>
    <row r="12" spans="6:14" s="5" customFormat="1" x14ac:dyDescent="0.2">
      <c r="F12" s="375" t="s">
        <v>336</v>
      </c>
      <c r="G12" s="375"/>
      <c r="H12" s="375"/>
      <c r="I12" s="375"/>
      <c r="J12" s="375"/>
      <c r="K12" s="375"/>
      <c r="L12" s="375"/>
      <c r="M12" s="375"/>
      <c r="N12" s="375"/>
    </row>
    <row r="13" spans="6:14" s="5" customFormat="1" x14ac:dyDescent="0.2">
      <c r="F13" s="426" t="s">
        <v>337</v>
      </c>
      <c r="G13" s="426"/>
      <c r="H13" s="426"/>
      <c r="I13" s="426"/>
      <c r="J13" s="426"/>
      <c r="K13" s="426"/>
      <c r="L13" s="426"/>
      <c r="M13" s="426"/>
      <c r="N13" s="426"/>
    </row>
    <row r="14" spans="6:14" s="5" customFormat="1" x14ac:dyDescent="0.2">
      <c r="F14" s="430" t="s">
        <v>338</v>
      </c>
      <c r="G14" s="430"/>
      <c r="H14" s="430"/>
      <c r="I14" s="430"/>
      <c r="J14" s="430"/>
      <c r="K14" s="430"/>
      <c r="L14" s="430"/>
      <c r="M14" s="430"/>
      <c r="N14" s="430"/>
    </row>
    <row r="15" spans="6:14" s="5" customFormat="1" x14ac:dyDescent="0.2">
      <c r="F15" s="431" t="s">
        <v>339</v>
      </c>
      <c r="G15" s="431"/>
      <c r="H15" s="431"/>
      <c r="I15" s="431"/>
      <c r="J15" s="431"/>
      <c r="K15" s="431"/>
      <c r="L15" s="431"/>
      <c r="M15" s="431"/>
      <c r="N15" s="431"/>
    </row>
    <row r="16" spans="6:14" s="5" customFormat="1" x14ac:dyDescent="0.15">
      <c r="F16" s="432" t="s">
        <v>257</v>
      </c>
      <c r="G16" s="432"/>
      <c r="H16" s="432"/>
      <c r="I16" s="432"/>
      <c r="J16" s="432"/>
      <c r="K16" s="432"/>
      <c r="L16" s="432"/>
      <c r="M16" s="432"/>
      <c r="N16" s="432"/>
    </row>
    <row r="17" spans="2:21" s="5" customFormat="1" x14ac:dyDescent="0.2">
      <c r="B17" s="251"/>
      <c r="C17" s="251"/>
      <c r="D17" s="251"/>
      <c r="E17" s="251"/>
      <c r="F17" s="251"/>
      <c r="G17" s="251"/>
      <c r="H17" s="251"/>
      <c r="I17" s="251"/>
      <c r="J17" s="251"/>
      <c r="K17" s="251"/>
      <c r="L17" s="251"/>
      <c r="M17" s="251"/>
      <c r="N17" s="251"/>
      <c r="O17" s="251"/>
      <c r="P17" s="251"/>
      <c r="Q17" s="251"/>
      <c r="R17" s="251"/>
      <c r="S17" s="251"/>
      <c r="T17" s="251"/>
      <c r="U17" s="251"/>
    </row>
    <row r="18" spans="2:21" s="5" customFormat="1" ht="23" x14ac:dyDescent="0.2">
      <c r="B18" s="251"/>
      <c r="C18" s="251"/>
      <c r="D18" s="251"/>
      <c r="E18" s="251"/>
      <c r="F18" s="415" t="s">
        <v>340</v>
      </c>
      <c r="G18" s="415"/>
      <c r="H18" s="415"/>
      <c r="I18" s="415"/>
      <c r="J18" s="415"/>
      <c r="K18" s="415"/>
      <c r="L18" s="251"/>
      <c r="M18" s="433" t="s">
        <v>341</v>
      </c>
      <c r="N18" s="433"/>
      <c r="O18" s="251"/>
      <c r="P18" s="251"/>
      <c r="Q18" s="251"/>
      <c r="R18" s="251"/>
      <c r="S18" s="251"/>
      <c r="T18" s="251"/>
      <c r="U18" s="251"/>
    </row>
    <row r="19" spans="2:21" s="5" customFormat="1" ht="15.75" customHeight="1" x14ac:dyDescent="0.2">
      <c r="B19" s="251"/>
      <c r="C19" s="251"/>
      <c r="D19" s="251"/>
      <c r="E19" s="251"/>
      <c r="F19" s="251"/>
      <c r="G19" s="251"/>
      <c r="H19" s="251"/>
      <c r="I19" s="251"/>
      <c r="J19" s="251"/>
      <c r="K19" s="251"/>
      <c r="L19" s="251"/>
      <c r="M19" s="434" t="s">
        <v>342</v>
      </c>
      <c r="N19" s="434"/>
      <c r="O19" s="251"/>
      <c r="P19" s="251"/>
      <c r="Q19" s="251"/>
      <c r="R19" s="251"/>
      <c r="S19" s="251"/>
      <c r="T19" s="251"/>
      <c r="U19" s="251"/>
    </row>
    <row r="20" spans="2:21" x14ac:dyDescent="0.15">
      <c r="B20" s="269"/>
      <c r="C20" s="269"/>
      <c r="D20" s="269"/>
      <c r="E20" s="269"/>
      <c r="F20" s="435" t="s">
        <v>343</v>
      </c>
      <c r="G20" s="435"/>
      <c r="H20" s="435"/>
      <c r="I20" s="435"/>
      <c r="J20" s="435"/>
      <c r="K20" s="436"/>
      <c r="L20" s="269"/>
      <c r="M20" s="251"/>
      <c r="N20" s="251"/>
      <c r="O20" s="269"/>
      <c r="P20" s="269"/>
      <c r="Q20" s="269"/>
      <c r="R20" s="269"/>
      <c r="S20" s="269"/>
      <c r="T20" s="269"/>
      <c r="U20" s="269"/>
    </row>
    <row r="21" spans="2:21" ht="23" x14ac:dyDescent="0.15">
      <c r="B21" s="95" t="s">
        <v>344</v>
      </c>
      <c r="C21" s="95" t="s">
        <v>345</v>
      </c>
      <c r="D21" s="95" t="s">
        <v>346</v>
      </c>
      <c r="E21" s="95" t="s">
        <v>347</v>
      </c>
      <c r="F21" s="269" t="s">
        <v>348</v>
      </c>
      <c r="G21" s="269" t="s">
        <v>284</v>
      </c>
      <c r="H21" s="269" t="s">
        <v>349</v>
      </c>
      <c r="I21" s="269" t="s">
        <v>350</v>
      </c>
      <c r="J21" s="269" t="s">
        <v>351</v>
      </c>
      <c r="K21" s="251" t="s">
        <v>305</v>
      </c>
      <c r="L21" s="269"/>
      <c r="M21" s="427" t="s">
        <v>352</v>
      </c>
      <c r="N21" s="427"/>
      <c r="O21" s="269"/>
      <c r="P21" s="269"/>
      <c r="Q21" s="269"/>
      <c r="R21" s="269"/>
      <c r="S21" s="269"/>
      <c r="T21" s="269"/>
      <c r="U21" s="269"/>
    </row>
    <row r="22" spans="2:21" ht="15.75" customHeight="1" x14ac:dyDescent="0.15">
      <c r="B22" s="95" t="str">
        <f>IFERROR(VLOOKUP(Government_revenues_table[[#This Row],[Classification du SFP]],[1]!Table6_GFS_codes_classification[#Data],COLUMNS($F:F)+3,FALSE),"Do not enter data")</f>
        <v>Do not enter data</v>
      </c>
      <c r="C22" s="95" t="str">
        <f>IFERROR(VLOOKUP(Government_revenues_table[[#This Row],[Classification du SFP]],[1]!Table6_GFS_codes_classification[#Data],COLUMNS($F:G)+3,FALSE),"Do not enter data")</f>
        <v>Do not enter data</v>
      </c>
      <c r="D22" s="95" t="str">
        <f>IFERROR(VLOOKUP(Government_revenues_table[[#This Row],[Classification du SFP]],[1]!Table6_GFS_codes_classification[#Data],COLUMNS($F:H)+3,FALSE),"Do not enter data")</f>
        <v>Do not enter data</v>
      </c>
      <c r="E22" s="95" t="str">
        <f>IFERROR(VLOOKUP(Government_revenues_table[[#This Row],[Classification du SFP]],[1]!Table6_GFS_codes_classification[#Data],COLUMNS($F:I)+3,FALSE),"Do not enter data")</f>
        <v>Do not enter data</v>
      </c>
      <c r="F22" s="269" t="s">
        <v>353</v>
      </c>
      <c r="G22" s="251" t="s">
        <v>266</v>
      </c>
      <c r="H22" s="269" t="s">
        <v>354</v>
      </c>
      <c r="I22" s="269" t="s">
        <v>267</v>
      </c>
      <c r="J22" s="321">
        <v>14560000</v>
      </c>
      <c r="K22" s="269" t="s">
        <v>355</v>
      </c>
      <c r="L22" s="269"/>
      <c r="M22" s="437" t="s">
        <v>356</v>
      </c>
      <c r="N22" s="437"/>
      <c r="O22" s="269"/>
      <c r="P22" s="269"/>
      <c r="Q22" s="269"/>
      <c r="R22" s="269"/>
      <c r="S22" s="269"/>
      <c r="T22" s="269"/>
      <c r="U22" s="269"/>
    </row>
    <row r="23" spans="2:21" ht="15.75" customHeight="1" x14ac:dyDescent="0.15">
      <c r="B23" s="95" t="str">
        <f>IFERROR(VLOOKUP(Government_revenues_table[[#This Row],[Classification du SFP]],[1]!Table6_GFS_codes_classification[#Data],COLUMNS($F:F)+3,FALSE),"Do not enter data")</f>
        <v>Do not enter data</v>
      </c>
      <c r="C23" s="95" t="str">
        <f>IFERROR(VLOOKUP(Government_revenues_table[[#This Row],[Classification du SFP]],[1]!Table6_GFS_codes_classification[#Data],COLUMNS($F:G)+3,FALSE),"Do not enter data")</f>
        <v>Do not enter data</v>
      </c>
      <c r="D23" s="95" t="str">
        <f>IFERROR(VLOOKUP(Government_revenues_table[[#This Row],[Classification du SFP]],[1]!Table6_GFS_codes_classification[#Data],COLUMNS($F:H)+3,FALSE),"Do not enter data")</f>
        <v>Do not enter data</v>
      </c>
      <c r="E23" s="95" t="str">
        <f>IFERROR(VLOOKUP(Government_revenues_table[[#This Row],[Classification du SFP]],[1]!Table6_GFS_codes_classification[#Data],COLUMNS($F:I)+3,FALSE),"Do not enter data")</f>
        <v>Do not enter data</v>
      </c>
      <c r="F23" s="269" t="s">
        <v>357</v>
      </c>
      <c r="G23" s="251" t="s">
        <v>291</v>
      </c>
      <c r="H23" s="269" t="s">
        <v>358</v>
      </c>
      <c r="I23" s="269" t="s">
        <v>267</v>
      </c>
      <c r="J23" s="321">
        <v>0</v>
      </c>
      <c r="K23" s="269" t="s">
        <v>355</v>
      </c>
      <c r="L23" s="269"/>
      <c r="M23" s="437"/>
      <c r="N23" s="437"/>
      <c r="O23" s="269"/>
      <c r="P23" s="269"/>
      <c r="Q23" s="269"/>
      <c r="R23" s="269"/>
      <c r="S23" s="269"/>
      <c r="T23" s="269"/>
      <c r="U23" s="269"/>
    </row>
    <row r="24" spans="2:21" ht="15.75" customHeight="1" x14ac:dyDescent="0.15">
      <c r="B24" s="95" t="str">
        <f>IFERROR(VLOOKUP(Government_revenues_table[[#This Row],[Classification du SFP]],[1]!Table6_GFS_codes_classification[#Data],COLUMNS($F:F)+3,FALSE),"Do not enter data")</f>
        <v>Do not enter data</v>
      </c>
      <c r="C24" s="95" t="str">
        <f>IFERROR(VLOOKUP(Government_revenues_table[[#This Row],[Classification du SFP]],[1]!Table6_GFS_codes_classification[#Data],COLUMNS($F:G)+3,FALSE),"Do not enter data")</f>
        <v>Do not enter data</v>
      </c>
      <c r="D24" s="95" t="str">
        <f>IFERROR(VLOOKUP(Government_revenues_table[[#This Row],[Classification du SFP]],[1]!Table6_GFS_codes_classification[#Data],COLUMNS($F:H)+3,FALSE),"Do not enter data")</f>
        <v>Do not enter data</v>
      </c>
      <c r="E24" s="95" t="str">
        <f>IFERROR(VLOOKUP(Government_revenues_table[[#This Row],[Classification du SFP]],[1]!Table6_GFS_codes_classification[#Data],COLUMNS($F:I)+3,FALSE),"Do not enter data")</f>
        <v>Do not enter data</v>
      </c>
      <c r="F24" s="269" t="s">
        <v>359</v>
      </c>
      <c r="G24" s="251" t="s">
        <v>294</v>
      </c>
      <c r="H24" s="269" t="s">
        <v>360</v>
      </c>
      <c r="I24" s="269" t="s">
        <v>270</v>
      </c>
      <c r="J24" s="321">
        <v>0</v>
      </c>
      <c r="K24" s="269" t="s">
        <v>355</v>
      </c>
      <c r="L24" s="269"/>
      <c r="M24" s="437"/>
      <c r="N24" s="437"/>
      <c r="O24" s="269"/>
      <c r="P24" s="269"/>
      <c r="Q24" s="269"/>
      <c r="R24" s="269"/>
      <c r="S24" s="269"/>
      <c r="T24" s="269"/>
      <c r="U24" s="269"/>
    </row>
    <row r="25" spans="2:21" ht="15.75" customHeight="1" x14ac:dyDescent="0.15">
      <c r="B25" s="95" t="str">
        <f>IFERROR(VLOOKUP(Government_revenues_table[[#This Row],[Classification du SFP]],[1]!Table6_GFS_codes_classification[#Data],COLUMNS($F:F)+3,FALSE),"Do not enter data")</f>
        <v>Do not enter data</v>
      </c>
      <c r="C25" s="95" t="str">
        <f>IFERROR(VLOOKUP(Government_revenues_table[[#This Row],[Classification du SFP]],[1]!Table6_GFS_codes_classification[#Data],COLUMNS($F:G)+3,FALSE),"Do not enter data")</f>
        <v>Do not enter data</v>
      </c>
      <c r="D25" s="95" t="str">
        <f>IFERROR(VLOOKUP(Government_revenues_table[[#This Row],[Classification du SFP]],[1]!Table6_GFS_codes_classification[#Data],COLUMNS($F:H)+3,FALSE),"Do not enter data")</f>
        <v>Do not enter data</v>
      </c>
      <c r="E25" s="95" t="str">
        <f>IFERROR(VLOOKUP(Government_revenues_table[[#This Row],[Classification du SFP]],[1]!Table6_GFS_codes_classification[#Data],COLUMNS($F:I)+3,FALSE),"Do not enter data")</f>
        <v>Do not enter data</v>
      </c>
      <c r="F25" s="269" t="s">
        <v>361</v>
      </c>
      <c r="G25" s="251" t="s">
        <v>294</v>
      </c>
      <c r="H25" s="269" t="s">
        <v>362</v>
      </c>
      <c r="I25" s="269" t="s">
        <v>270</v>
      </c>
      <c r="J25" s="321">
        <v>1234000</v>
      </c>
      <c r="K25" s="269" t="s">
        <v>355</v>
      </c>
      <c r="L25" s="269"/>
      <c r="M25" s="437"/>
      <c r="N25" s="437"/>
      <c r="O25" s="269"/>
      <c r="P25" s="269"/>
      <c r="Q25" s="269"/>
      <c r="R25" s="269"/>
      <c r="S25" s="269"/>
      <c r="T25" s="269"/>
      <c r="U25" s="269"/>
    </row>
    <row r="26" spans="2:21" ht="22.5" customHeight="1" x14ac:dyDescent="0.15">
      <c r="B26" s="95" t="str">
        <f>IFERROR(VLOOKUP(Government_revenues_table[[#This Row],[Classification du SFP]],[1]!Table6_GFS_codes_classification[#Data],COLUMNS($F:F)+3,FALSE),"Do not enter data")</f>
        <v>Do not enter data</v>
      </c>
      <c r="C26" s="95" t="str">
        <f>IFERROR(VLOOKUP(Government_revenues_table[[#This Row],[Classification du SFP]],[1]!Table6_GFS_codes_classification[#Data],COLUMNS($F:G)+3,FALSE),"Do not enter data")</f>
        <v>Do not enter data</v>
      </c>
      <c r="D26" s="95" t="str">
        <f>IFERROR(VLOOKUP(Government_revenues_table[[#This Row],[Classification du SFP]],[1]!Table6_GFS_codes_classification[#Data],COLUMNS($F:H)+3,FALSE),"Do not enter data")</f>
        <v>Do not enter data</v>
      </c>
      <c r="E26" s="95" t="str">
        <f>IFERROR(VLOOKUP(Government_revenues_table[[#This Row],[Classification du SFP]],[1]!Table6_GFS_codes_classification[#Data],COLUMNS($F:I)+3,FALSE),"Do not enter data")</f>
        <v>Do not enter data</v>
      </c>
      <c r="F26" s="269" t="s">
        <v>359</v>
      </c>
      <c r="G26" s="251" t="s">
        <v>291</v>
      </c>
      <c r="H26" s="269" t="s">
        <v>363</v>
      </c>
      <c r="I26" s="269" t="s">
        <v>271</v>
      </c>
      <c r="J26" s="321">
        <v>0</v>
      </c>
      <c r="K26" s="269" t="s">
        <v>355</v>
      </c>
      <c r="L26" s="269"/>
      <c r="M26" s="437"/>
      <c r="N26" s="437"/>
      <c r="O26" s="269"/>
      <c r="P26" s="269"/>
      <c r="Q26" s="269"/>
      <c r="R26" s="269"/>
      <c r="S26" s="269"/>
      <c r="T26" s="269"/>
      <c r="U26" s="269"/>
    </row>
    <row r="27" spans="2:21" x14ac:dyDescent="0.15">
      <c r="B27" s="95" t="str">
        <f>IFERROR(VLOOKUP(Government_revenues_table[[#This Row],[Classification du SFP]],[1]!Table6_GFS_codes_classification[#Data],COLUMNS($F:F)+3,FALSE),"Do not enter data")</f>
        <v>Do not enter data</v>
      </c>
      <c r="C27" s="95" t="str">
        <f>IFERROR(VLOOKUP(Government_revenues_table[[#This Row],[Classification du SFP]],[1]!Table6_GFS_codes_classification[#Data],COLUMNS($F:G)+3,FALSE),"Do not enter data")</f>
        <v>Do not enter data</v>
      </c>
      <c r="D27" s="95" t="str">
        <f>IFERROR(VLOOKUP(Government_revenues_table[[#This Row],[Classification du SFP]],[1]!Table6_GFS_codes_classification[#Data],COLUMNS($F:H)+3,FALSE),"Do not enter data")</f>
        <v>Do not enter data</v>
      </c>
      <c r="E27" s="95" t="str">
        <f>IFERROR(VLOOKUP(Government_revenues_table[[#This Row],[Classification du SFP]],[1]!Table6_GFS_codes_classification[#Data],COLUMNS($F:I)+3,FALSE),"Do not enter data")</f>
        <v>Do not enter data</v>
      </c>
      <c r="F27" s="269" t="s">
        <v>364</v>
      </c>
      <c r="G27" s="251" t="s">
        <v>291</v>
      </c>
      <c r="H27" s="269" t="s">
        <v>365</v>
      </c>
      <c r="I27" s="269" t="s">
        <v>271</v>
      </c>
      <c r="J27" s="321">
        <v>955000</v>
      </c>
      <c r="K27" s="269" t="s">
        <v>355</v>
      </c>
      <c r="L27" s="269"/>
      <c r="M27" s="438" t="s">
        <v>366</v>
      </c>
      <c r="N27" s="438"/>
      <c r="O27" s="269"/>
      <c r="P27" s="269"/>
      <c r="Q27" s="269"/>
      <c r="R27" s="269"/>
      <c r="S27" s="269"/>
      <c r="T27" s="269"/>
      <c r="U27" s="269"/>
    </row>
    <row r="28" spans="2:21" x14ac:dyDescent="0.15">
      <c r="B28" s="95" t="str">
        <f>IFERROR(VLOOKUP(Government_revenues_table[[#This Row],[Classification du SFP]],[1]!Table6_GFS_codes_classification[#Data],COLUMNS($F:F)+3,FALSE),"Do not enter data")</f>
        <v>Do not enter data</v>
      </c>
      <c r="C28" s="95" t="str">
        <f>IFERROR(VLOOKUP(Government_revenues_table[[#This Row],[Classification du SFP]],[1]!Table6_GFS_codes_classification[#Data],COLUMNS($F:G)+3,FALSE),"Do not enter data")</f>
        <v>Do not enter data</v>
      </c>
      <c r="D28" s="95" t="str">
        <f>IFERROR(VLOOKUP(Government_revenues_table[[#This Row],[Classification du SFP]],[1]!Table6_GFS_codes_classification[#Data],COLUMNS($F:H)+3,FALSE),"Do not enter data")</f>
        <v>Do not enter data</v>
      </c>
      <c r="E28" s="95" t="str">
        <f>IFERROR(VLOOKUP(Government_revenues_table[[#This Row],[Classification du SFP]],[1]!Table6_GFS_codes_classification[#Data],COLUMNS($F:I)+3,FALSE),"Do not enter data")</f>
        <v>Do not enter data</v>
      </c>
      <c r="F28" s="269" t="s">
        <v>361</v>
      </c>
      <c r="G28" s="251" t="s">
        <v>291</v>
      </c>
      <c r="H28" s="269" t="s">
        <v>367</v>
      </c>
      <c r="I28" s="269" t="s">
        <v>271</v>
      </c>
      <c r="J28" s="321">
        <v>3000000</v>
      </c>
      <c r="K28" s="269" t="s">
        <v>355</v>
      </c>
      <c r="L28" s="269"/>
      <c r="M28" s="438" t="s">
        <v>368</v>
      </c>
      <c r="N28" s="438"/>
      <c r="O28" s="269"/>
      <c r="P28" s="269"/>
      <c r="Q28" s="269"/>
      <c r="R28" s="269"/>
      <c r="S28" s="269"/>
      <c r="T28" s="269"/>
      <c r="U28" s="269"/>
    </row>
    <row r="29" spans="2:21" ht="15" thickBot="1" x14ac:dyDescent="0.2">
      <c r="B29" s="95" t="str">
        <f>IFERROR(VLOOKUP(Government_revenues_table[[#This Row],[Classification du SFP]],[1]!Table6_GFS_codes_classification[#Data],COLUMNS($F:F)+3,FALSE),"Do not enter data")</f>
        <v>Do not enter data</v>
      </c>
      <c r="C29" s="95" t="str">
        <f>IFERROR(VLOOKUP(Government_revenues_table[[#This Row],[Classification du SFP]],[1]!Table6_GFS_codes_classification[#Data],COLUMNS($F:G)+3,FALSE),"Do not enter data")</f>
        <v>Do not enter data</v>
      </c>
      <c r="D29" s="95" t="str">
        <f>IFERROR(VLOOKUP(Government_revenues_table[[#This Row],[Classification du SFP]],[1]!Table6_GFS_codes_classification[#Data],COLUMNS($F:H)+3,FALSE),"Do not enter data")</f>
        <v>Do not enter data</v>
      </c>
      <c r="E29" s="95" t="str">
        <f>IFERROR(VLOOKUP(Government_revenues_table[[#This Row],[Classification du SFP]],[1]!Table6_GFS_codes_classification[#Data],COLUMNS($F:I)+3,FALSE),"Do not enter data")</f>
        <v>Do not enter data</v>
      </c>
      <c r="F29" s="269" t="s">
        <v>369</v>
      </c>
      <c r="G29" s="251" t="s">
        <v>291</v>
      </c>
      <c r="H29" s="269" t="s">
        <v>370</v>
      </c>
      <c r="I29" s="269" t="s">
        <v>273</v>
      </c>
      <c r="J29" s="321">
        <v>0</v>
      </c>
      <c r="K29" s="269" t="s">
        <v>355</v>
      </c>
      <c r="L29" s="269"/>
      <c r="M29" s="96"/>
      <c r="N29" s="96"/>
      <c r="O29" s="269"/>
      <c r="P29" s="269"/>
      <c r="Q29" s="269"/>
      <c r="R29" s="269"/>
      <c r="S29" s="269"/>
      <c r="T29" s="269"/>
      <c r="U29" s="269"/>
    </row>
    <row r="30" spans="2:21" x14ac:dyDescent="0.15">
      <c r="B30" s="95" t="str">
        <f>IFERROR(VLOOKUP(Government_revenues_table[[#This Row],[Classification du SFP]],[1]!Table6_GFS_codes_classification[#Data],COLUMNS($F:F)+3,FALSE),"Do not enter data")</f>
        <v>Do not enter data</v>
      </c>
      <c r="C30" s="95" t="str">
        <f>IFERROR(VLOOKUP(Government_revenues_table[[#This Row],[Classification du SFP]],[1]!Table6_GFS_codes_classification[#Data],COLUMNS($F:G)+3,FALSE),"Do not enter data")</f>
        <v>Do not enter data</v>
      </c>
      <c r="D30" s="95" t="str">
        <f>IFERROR(VLOOKUP(Government_revenues_table[[#This Row],[Classification du SFP]],[1]!Table6_GFS_codes_classification[#Data],COLUMNS($F:H)+3,FALSE),"Do not enter data")</f>
        <v>Do not enter data</v>
      </c>
      <c r="E30" s="95" t="str">
        <f>IFERROR(VLOOKUP(Government_revenues_table[[#This Row],[Classification du SFP]],[1]!Table6_GFS_codes_classification[#Data],COLUMNS($F:I)+3,FALSE),"Do not enter data")</f>
        <v>Do not enter data</v>
      </c>
      <c r="F30" s="269" t="s">
        <v>369</v>
      </c>
      <c r="G30" s="251" t="s">
        <v>291</v>
      </c>
      <c r="H30" s="269" t="s">
        <v>371</v>
      </c>
      <c r="I30" s="269" t="s">
        <v>273</v>
      </c>
      <c r="J30" s="321">
        <v>0</v>
      </c>
      <c r="K30" s="269" t="s">
        <v>355</v>
      </c>
      <c r="L30" s="269"/>
      <c r="M30" s="269"/>
      <c r="N30" s="269"/>
      <c r="O30" s="269"/>
      <c r="P30" s="97"/>
      <c r="Q30" s="251"/>
      <c r="R30" s="250"/>
      <c r="S30" s="251"/>
      <c r="T30" s="250"/>
      <c r="U30" s="251"/>
    </row>
    <row r="31" spans="2:21" x14ac:dyDescent="0.15">
      <c r="B31" s="95" t="str">
        <f>IFERROR(VLOOKUP(Government_revenues_table[[#This Row],[Classification du SFP]],[1]!Table6_GFS_codes_classification[#Data],COLUMNS($F:F)+3,FALSE),"Do not enter data")</f>
        <v>Do not enter data</v>
      </c>
      <c r="C31" s="95" t="str">
        <f>IFERROR(VLOOKUP(Government_revenues_table[[#This Row],[Classification du SFP]],[1]!Table6_GFS_codes_classification[#Data],COLUMNS($F:G)+3,FALSE),"Do not enter data")</f>
        <v>Do not enter data</v>
      </c>
      <c r="D31" s="95" t="str">
        <f>IFERROR(VLOOKUP(Government_revenues_table[[#This Row],[Classification du SFP]],[1]!Table6_GFS_codes_classification[#Data],COLUMNS($F:H)+3,FALSE),"Do not enter data")</f>
        <v>Do not enter data</v>
      </c>
      <c r="E31" s="95" t="str">
        <f>IFERROR(VLOOKUP(Government_revenues_table[[#This Row],[Classification du SFP]],[1]!Table6_GFS_codes_classification[#Data],COLUMNS($F:I)+3,FALSE),"Do not enter data")</f>
        <v>Do not enter data</v>
      </c>
      <c r="F31" s="269" t="s">
        <v>372</v>
      </c>
      <c r="G31" s="269" t="s">
        <v>295</v>
      </c>
      <c r="H31" s="269" t="s">
        <v>373</v>
      </c>
      <c r="I31" s="269" t="s">
        <v>374</v>
      </c>
      <c r="J31" s="270" t="s">
        <v>85</v>
      </c>
      <c r="K31" s="269" t="s">
        <v>310</v>
      </c>
      <c r="L31" s="269"/>
      <c r="M31" s="269"/>
      <c r="N31" s="269"/>
      <c r="O31" s="269"/>
      <c r="P31" s="429"/>
      <c r="Q31" s="429"/>
      <c r="R31" s="429"/>
      <c r="S31" s="429"/>
      <c r="T31" s="429"/>
      <c r="U31" s="429"/>
    </row>
    <row r="32" spans="2:21" x14ac:dyDescent="0.15">
      <c r="B32" s="95" t="str">
        <f>IFERROR(VLOOKUP(Government_revenues_table[[#This Row],[Classification du SFP]],[1]!Table6_GFS_codes_classification[#Data],COLUMNS($F:F)+3,FALSE),"Do not enter data")</f>
        <v>Do not enter data</v>
      </c>
      <c r="C32" s="95" t="str">
        <f>IFERROR(VLOOKUP(Government_revenues_table[[#This Row],[Classification du SFP]],[1]!Table6_GFS_codes_classification[#Data],COLUMNS($F:G)+3,FALSE),"Do not enter data")</f>
        <v>Do not enter data</v>
      </c>
      <c r="D32" s="95" t="str">
        <f>IFERROR(VLOOKUP(Government_revenues_table[[#This Row],[Classification du SFP]],[1]!Table6_GFS_codes_classification[#Data],COLUMNS($F:H)+3,FALSE),"Do not enter data")</f>
        <v>Do not enter data</v>
      </c>
      <c r="E32" s="95" t="str">
        <f>IFERROR(VLOOKUP(Government_revenues_table[[#This Row],[Classification du SFP]],[1]!Table6_GFS_codes_classification[#Data],COLUMNS($F:I)+3,FALSE),"Do not enter data")</f>
        <v>Do not enter data</v>
      </c>
      <c r="F32" s="269" t="s">
        <v>372</v>
      </c>
      <c r="G32" s="269" t="s">
        <v>295</v>
      </c>
      <c r="H32" s="269" t="s">
        <v>373</v>
      </c>
      <c r="I32" s="269" t="s">
        <v>374</v>
      </c>
      <c r="J32" s="270" t="s">
        <v>85</v>
      </c>
      <c r="K32" s="269" t="s">
        <v>310</v>
      </c>
      <c r="L32" s="269"/>
      <c r="M32" s="269"/>
      <c r="N32" s="269"/>
      <c r="O32" s="269"/>
      <c r="P32" s="269"/>
      <c r="Q32" s="269"/>
      <c r="R32" s="269"/>
      <c r="S32" s="269"/>
      <c r="T32" s="269"/>
      <c r="U32" s="269"/>
    </row>
    <row r="33" spans="2:20" x14ac:dyDescent="0.15">
      <c r="B33" s="95" t="str">
        <f>IFERROR(VLOOKUP(Government_revenues_table[[#This Row],[Classification du SFP]],[1]!Table6_GFS_codes_classification[#Data],COLUMNS($F:F)+3,FALSE),"Do not enter data")</f>
        <v>Do not enter data</v>
      </c>
      <c r="C33" s="95" t="str">
        <f>IFERROR(VLOOKUP(Government_revenues_table[[#This Row],[Classification du SFP]],[1]!Table6_GFS_codes_classification[#Data],COLUMNS($F:G)+3,FALSE),"Do not enter data")</f>
        <v>Do not enter data</v>
      </c>
      <c r="D33" s="95" t="str">
        <f>IFERROR(VLOOKUP(Government_revenues_table[[#This Row],[Classification du SFP]],[1]!Table6_GFS_codes_classification[#Data],COLUMNS($F:H)+3,FALSE),"Do not enter data")</f>
        <v>Do not enter data</v>
      </c>
      <c r="E33" s="95" t="str">
        <f>IFERROR(VLOOKUP(Government_revenues_table[[#This Row],[Classification du SFP]],[1]!Table6_GFS_codes_classification[#Data],COLUMNS($F:I)+3,FALSE),"Do not enter data")</f>
        <v>Do not enter data</v>
      </c>
      <c r="F33" s="269" t="s">
        <v>372</v>
      </c>
      <c r="G33" s="269" t="s">
        <v>295</v>
      </c>
      <c r="H33" s="269" t="s">
        <v>373</v>
      </c>
      <c r="I33" s="269" t="s">
        <v>374</v>
      </c>
      <c r="J33" s="270" t="s">
        <v>85</v>
      </c>
      <c r="K33" s="269" t="s">
        <v>310</v>
      </c>
      <c r="L33" s="269"/>
      <c r="M33" s="269"/>
      <c r="N33" s="269"/>
      <c r="O33" s="269"/>
      <c r="P33" s="269"/>
      <c r="Q33" s="269"/>
      <c r="R33" s="269"/>
      <c r="S33" s="269"/>
      <c r="T33" s="269"/>
    </row>
    <row r="34" spans="2:20" x14ac:dyDescent="0.15">
      <c r="B34" s="95" t="str">
        <f>IFERROR(VLOOKUP(Government_revenues_table[[#This Row],[Classification du SFP]],[1]!Table6_GFS_codes_classification[#Data],COLUMNS($F:F)+3,FALSE),"Do not enter data")</f>
        <v>Do not enter data</v>
      </c>
      <c r="C34" s="95" t="str">
        <f>IFERROR(VLOOKUP(Government_revenues_table[[#This Row],[Classification du SFP]],[1]!Table6_GFS_codes_classification[#Data],COLUMNS($F:G)+3,FALSE),"Do not enter data")</f>
        <v>Do not enter data</v>
      </c>
      <c r="D34" s="95" t="str">
        <f>IFERROR(VLOOKUP(Government_revenues_table[[#This Row],[Classification du SFP]],[1]!Table6_GFS_codes_classification[#Data],COLUMNS($F:H)+3,FALSE),"Do not enter data")</f>
        <v>Do not enter data</v>
      </c>
      <c r="E34" s="95" t="str">
        <f>IFERROR(VLOOKUP(Government_revenues_table[[#This Row],[Classification du SFP]],[1]!Table6_GFS_codes_classification[#Data],COLUMNS($F:I)+3,FALSE),"Do not enter data")</f>
        <v>Do not enter data</v>
      </c>
      <c r="F34" s="269" t="s">
        <v>372</v>
      </c>
      <c r="G34" s="269" t="s">
        <v>295</v>
      </c>
      <c r="H34" s="269" t="s">
        <v>373</v>
      </c>
      <c r="I34" s="269" t="s">
        <v>374</v>
      </c>
      <c r="J34" s="270" t="s">
        <v>85</v>
      </c>
      <c r="K34" s="269" t="s">
        <v>310</v>
      </c>
      <c r="L34" s="269"/>
      <c r="M34" s="269"/>
      <c r="N34" s="269"/>
      <c r="O34" s="269"/>
      <c r="P34" s="269"/>
      <c r="Q34" s="269"/>
      <c r="R34" s="322"/>
      <c r="S34" s="269"/>
      <c r="T34" s="269"/>
    </row>
    <row r="35" spans="2:20" x14ac:dyDescent="0.15">
      <c r="B35" s="98" t="str">
        <f>IFERROR(VLOOKUP(Government_revenues_table[[#This Row],[Classification du SFP]],[1]!Table6_GFS_codes_classification[#Data],COLUMNS($F:F)+3,FALSE),"Do not enter data")</f>
        <v>Do not enter data</v>
      </c>
      <c r="C35" s="98" t="str">
        <f>IFERROR(VLOOKUP(Government_revenues_table[[#This Row],[Classification du SFP]],[1]!Table6_GFS_codes_classification[#Data],COLUMNS($F:G)+3,FALSE),"Do not enter data")</f>
        <v>Do not enter data</v>
      </c>
      <c r="D35" s="98" t="str">
        <f>IFERROR(VLOOKUP(Government_revenues_table[[#This Row],[Classification du SFP]],[1]!Table6_GFS_codes_classification[#Data],COLUMNS($F:H)+3,FALSE),"Do not enter data")</f>
        <v>Do not enter data</v>
      </c>
      <c r="E35" s="98" t="str">
        <f>IFERROR(VLOOKUP(Government_revenues_table[[#This Row],[Classification du SFP]],[1]!Table6_GFS_codes_classification[#Data],COLUMNS($F:I)+3,FALSE),"Do not enter data")</f>
        <v>Do not enter data</v>
      </c>
      <c r="F35" s="269" t="s">
        <v>372</v>
      </c>
      <c r="G35" s="269" t="s">
        <v>295</v>
      </c>
      <c r="H35" s="269" t="s">
        <v>373</v>
      </c>
      <c r="I35" s="269" t="s">
        <v>374</v>
      </c>
      <c r="J35" s="270" t="s">
        <v>85</v>
      </c>
      <c r="K35" s="269" t="s">
        <v>310</v>
      </c>
      <c r="L35" s="269"/>
      <c r="M35" s="269"/>
      <c r="N35" s="269"/>
      <c r="O35" s="269"/>
      <c r="P35" s="269"/>
      <c r="Q35" s="269"/>
      <c r="R35" s="323"/>
      <c r="S35" s="269"/>
      <c r="T35" s="269"/>
    </row>
    <row r="36" spans="2:20" x14ac:dyDescent="0.15">
      <c r="B36" s="95" t="str">
        <f>IFERROR(VLOOKUP(Government_revenues_table[[#This Row],[Classification du SFP]],[1]!Table6_GFS_codes_classification[#Data],COLUMNS($F:F)+3,FALSE),"Do not enter data")</f>
        <v>Do not enter data</v>
      </c>
      <c r="C36" s="95" t="str">
        <f>IFERROR(VLOOKUP(Government_revenues_table[[#This Row],[Classification du SFP]],[1]!Table6_GFS_codes_classification[#Data],COLUMNS($F:G)+3,FALSE),"Do not enter data")</f>
        <v>Do not enter data</v>
      </c>
      <c r="D36" s="95" t="str">
        <f>IFERROR(VLOOKUP(Government_revenues_table[[#This Row],[Classification du SFP]],[1]!Table6_GFS_codes_classification[#Data],COLUMNS($F:H)+3,FALSE),"Do not enter data")</f>
        <v>Do not enter data</v>
      </c>
      <c r="E36" s="95" t="str">
        <f>IFERROR(VLOOKUP(Government_revenues_table[[#This Row],[Classification du SFP]],[1]!Table6_GFS_codes_classification[#Data],COLUMNS($F:I)+3,FALSE),"Do not enter data")</f>
        <v>Do not enter data</v>
      </c>
      <c r="F36" s="269" t="s">
        <v>372</v>
      </c>
      <c r="G36" s="269" t="s">
        <v>295</v>
      </c>
      <c r="H36" s="269" t="s">
        <v>373</v>
      </c>
      <c r="I36" s="269" t="s">
        <v>374</v>
      </c>
      <c r="J36" s="270" t="s">
        <v>85</v>
      </c>
      <c r="K36" s="269" t="s">
        <v>310</v>
      </c>
      <c r="L36" s="269"/>
      <c r="M36" s="269"/>
      <c r="N36" s="269"/>
      <c r="O36" s="269"/>
      <c r="P36" s="269"/>
      <c r="Q36" s="269"/>
      <c r="R36" s="269"/>
      <c r="S36" s="269"/>
      <c r="T36" s="269"/>
    </row>
    <row r="37" spans="2:20" x14ac:dyDescent="0.15">
      <c r="B37" s="95" t="str">
        <f>IFERROR(VLOOKUP(Government_revenues_table[[#This Row],[Classification du SFP]],[1]!Table6_GFS_codes_classification[#Data],COLUMNS($F:F)+3,FALSE),"Do not enter data")</f>
        <v>Do not enter data</v>
      </c>
      <c r="C37" s="95" t="str">
        <f>IFERROR(VLOOKUP(Government_revenues_table[[#This Row],[Classification du SFP]],[1]!Table6_GFS_codes_classification[#Data],COLUMNS($F:G)+3,FALSE),"Do not enter data")</f>
        <v>Do not enter data</v>
      </c>
      <c r="D37" s="95" t="str">
        <f>IFERROR(VLOOKUP(Government_revenues_table[[#This Row],[Classification du SFP]],[1]!Table6_GFS_codes_classification[#Data],COLUMNS($F:H)+3,FALSE),"Do not enter data")</f>
        <v>Do not enter data</v>
      </c>
      <c r="E37" s="95" t="str">
        <f>IFERROR(VLOOKUP(Government_revenues_table[[#This Row],[Classification du SFP]],[1]!Table6_GFS_codes_classification[#Data],COLUMNS($F:I)+3,FALSE),"Do not enter data")</f>
        <v>Do not enter data</v>
      </c>
      <c r="F37" s="269" t="s">
        <v>372</v>
      </c>
      <c r="G37" s="269" t="s">
        <v>295</v>
      </c>
      <c r="H37" s="269" t="s">
        <v>373</v>
      </c>
      <c r="I37" s="269" t="s">
        <v>374</v>
      </c>
      <c r="J37" s="270" t="s">
        <v>85</v>
      </c>
      <c r="K37" s="269" t="s">
        <v>310</v>
      </c>
      <c r="L37" s="269"/>
      <c r="M37" s="269"/>
      <c r="N37" s="269"/>
      <c r="O37" s="269"/>
      <c r="P37" s="269"/>
      <c r="Q37" s="269"/>
      <c r="R37" s="269"/>
      <c r="S37" s="269"/>
      <c r="T37" s="269"/>
    </row>
    <row r="38" spans="2:20" x14ac:dyDescent="0.15">
      <c r="B38" s="95" t="str">
        <f>IFERROR(VLOOKUP(Government_revenues_table[[#This Row],[Classification du SFP]],[1]!Table6_GFS_codes_classification[#Data],COLUMNS($F:F)+3,FALSE),"Do not enter data")</f>
        <v>Do not enter data</v>
      </c>
      <c r="C38" s="95" t="str">
        <f>IFERROR(VLOOKUP(Government_revenues_table[[#This Row],[Classification du SFP]],[1]!Table6_GFS_codes_classification[#Data],COLUMNS($F:G)+3,FALSE),"Do not enter data")</f>
        <v>Do not enter data</v>
      </c>
      <c r="D38" s="95" t="str">
        <f>IFERROR(VLOOKUP(Government_revenues_table[[#This Row],[Classification du SFP]],[1]!Table6_GFS_codes_classification[#Data],COLUMNS($F:H)+3,FALSE),"Do not enter data")</f>
        <v>Do not enter data</v>
      </c>
      <c r="E38" s="95" t="str">
        <f>IFERROR(VLOOKUP(Government_revenues_table[[#This Row],[Classification du SFP]],[1]!Table6_GFS_codes_classification[#Data],COLUMNS($F:I)+3,FALSE),"Do not enter data")</f>
        <v>Do not enter data</v>
      </c>
      <c r="F38" s="269" t="s">
        <v>372</v>
      </c>
      <c r="G38" s="269" t="s">
        <v>295</v>
      </c>
      <c r="H38" s="269" t="s">
        <v>373</v>
      </c>
      <c r="I38" s="269" t="s">
        <v>374</v>
      </c>
      <c r="J38" s="270" t="s">
        <v>85</v>
      </c>
      <c r="K38" s="269" t="s">
        <v>310</v>
      </c>
      <c r="L38" s="269"/>
      <c r="M38" s="269"/>
      <c r="N38" s="269"/>
      <c r="O38" s="269"/>
      <c r="P38" s="269"/>
      <c r="Q38" s="269"/>
      <c r="R38" s="269"/>
      <c r="S38" s="269"/>
      <c r="T38" s="322"/>
    </row>
    <row r="39" spans="2:20" x14ac:dyDescent="0.15">
      <c r="B39" s="95" t="str">
        <f>IFERROR(VLOOKUP(Government_revenues_table[[#This Row],[Classification du SFP]],[1]!Table6_GFS_codes_classification[#Data],COLUMNS($F:F)+3,FALSE),"Do not enter data")</f>
        <v>Do not enter data</v>
      </c>
      <c r="C39" s="95" t="str">
        <f>IFERROR(VLOOKUP(Government_revenues_table[[#This Row],[Classification du SFP]],[1]!Table6_GFS_codes_classification[#Data],COLUMNS($F:G)+3,FALSE),"Do not enter data")</f>
        <v>Do not enter data</v>
      </c>
      <c r="D39" s="95" t="str">
        <f>IFERROR(VLOOKUP(Government_revenues_table[[#This Row],[Classification du SFP]],[1]!Table6_GFS_codes_classification[#Data],COLUMNS($F:H)+3,FALSE),"Do not enter data")</f>
        <v>Do not enter data</v>
      </c>
      <c r="E39" s="95" t="str">
        <f>IFERROR(VLOOKUP(Government_revenues_table[[#This Row],[Classification du SFP]],[1]!Table6_GFS_codes_classification[#Data],COLUMNS($F:I)+3,FALSE),"Do not enter data")</f>
        <v>Do not enter data</v>
      </c>
      <c r="F39" s="269" t="s">
        <v>372</v>
      </c>
      <c r="G39" s="269" t="s">
        <v>295</v>
      </c>
      <c r="H39" s="269" t="s">
        <v>373</v>
      </c>
      <c r="I39" s="269" t="s">
        <v>374</v>
      </c>
      <c r="J39" s="270" t="s">
        <v>85</v>
      </c>
      <c r="K39" s="269" t="s">
        <v>310</v>
      </c>
      <c r="L39" s="269"/>
      <c r="M39" s="269"/>
      <c r="N39" s="269"/>
      <c r="O39" s="269"/>
      <c r="P39" s="269"/>
      <c r="Q39" s="269"/>
      <c r="R39" s="269"/>
      <c r="S39" s="269"/>
      <c r="T39" s="323"/>
    </row>
    <row r="40" spans="2:20" x14ac:dyDescent="0.15">
      <c r="B40" s="95" t="str">
        <f>IFERROR(VLOOKUP(Government_revenues_table[[#This Row],[Classification du SFP]],[1]!Table6_GFS_codes_classification[#Data],COLUMNS($F:F)+3,FALSE),"Do not enter data")</f>
        <v>Do not enter data</v>
      </c>
      <c r="C40" s="95" t="str">
        <f>IFERROR(VLOOKUP(Government_revenues_table[[#This Row],[Classification du SFP]],[1]!Table6_GFS_codes_classification[#Data],COLUMNS($F:G)+3,FALSE),"Do not enter data")</f>
        <v>Do not enter data</v>
      </c>
      <c r="D40" s="95" t="str">
        <f>IFERROR(VLOOKUP(Government_revenues_table[[#This Row],[Classification du SFP]],[1]!Table6_GFS_codes_classification[#Data],COLUMNS($F:H)+3,FALSE),"Do not enter data")</f>
        <v>Do not enter data</v>
      </c>
      <c r="E40" s="95" t="str">
        <f>IFERROR(VLOOKUP(Government_revenues_table[[#This Row],[Classification du SFP]],[1]!Table6_GFS_codes_classification[#Data],COLUMNS($F:I)+3,FALSE),"Do not enter data")</f>
        <v>Do not enter data</v>
      </c>
      <c r="F40" s="269" t="s">
        <v>372</v>
      </c>
      <c r="G40" s="269" t="s">
        <v>295</v>
      </c>
      <c r="H40" s="269" t="s">
        <v>373</v>
      </c>
      <c r="I40" s="269" t="s">
        <v>374</v>
      </c>
      <c r="J40" s="270" t="s">
        <v>85</v>
      </c>
      <c r="K40" s="269" t="s">
        <v>310</v>
      </c>
      <c r="L40" s="269"/>
      <c r="M40" s="269"/>
      <c r="N40" s="269"/>
      <c r="O40" s="269"/>
      <c r="P40" s="269"/>
      <c r="Q40" s="269"/>
      <c r="R40" s="269"/>
      <c r="S40" s="269"/>
      <c r="T40" s="269"/>
    </row>
    <row r="41" spans="2:20" x14ac:dyDescent="0.15">
      <c r="B41" s="95" t="str">
        <f>IFERROR(VLOOKUP(Government_revenues_table[[#This Row],[Classification du SFP]],[1]!Table6_GFS_codes_classification[#Data],COLUMNS($F:F)+3,FALSE),"Do not enter data")</f>
        <v>Do not enter data</v>
      </c>
      <c r="C41" s="95" t="str">
        <f>IFERROR(VLOOKUP(Government_revenues_table[[#This Row],[Classification du SFP]],[1]!Table6_GFS_codes_classification[#Data],COLUMNS($F:G)+3,FALSE),"Do not enter data")</f>
        <v>Do not enter data</v>
      </c>
      <c r="D41" s="95" t="str">
        <f>IFERROR(VLOOKUP(Government_revenues_table[[#This Row],[Classification du SFP]],[1]!Table6_GFS_codes_classification[#Data],COLUMNS($F:H)+3,FALSE),"Do not enter data")</f>
        <v>Do not enter data</v>
      </c>
      <c r="E41" s="95" t="str">
        <f>IFERROR(VLOOKUP(Government_revenues_table[[#This Row],[Classification du SFP]],[1]!Table6_GFS_codes_classification[#Data],COLUMNS($F:I)+3,FALSE),"Do not enter data")</f>
        <v>Do not enter data</v>
      </c>
      <c r="F41" s="269" t="s">
        <v>372</v>
      </c>
      <c r="G41" s="269" t="s">
        <v>295</v>
      </c>
      <c r="H41" s="269" t="s">
        <v>373</v>
      </c>
      <c r="I41" s="269" t="s">
        <v>374</v>
      </c>
      <c r="J41" s="270" t="s">
        <v>85</v>
      </c>
      <c r="K41" s="269" t="s">
        <v>310</v>
      </c>
      <c r="L41" s="269"/>
      <c r="M41" s="269"/>
      <c r="N41" s="269"/>
      <c r="O41" s="269"/>
      <c r="P41" s="269"/>
      <c r="Q41" s="269"/>
      <c r="R41" s="322"/>
      <c r="S41" s="269"/>
      <c r="T41" s="269"/>
    </row>
    <row r="42" spans="2:20" x14ac:dyDescent="0.15">
      <c r="B42" s="95" t="str">
        <f>IFERROR(VLOOKUP(Government_revenues_table[[#This Row],[Classification du SFP]],[1]!Table6_GFS_codes_classification[#Data],COLUMNS($F:F)+3,FALSE),"Do not enter data")</f>
        <v>Do not enter data</v>
      </c>
      <c r="C42" s="95" t="str">
        <f>IFERROR(VLOOKUP(Government_revenues_table[[#This Row],[Classification du SFP]],[1]!Table6_GFS_codes_classification[#Data],COLUMNS($F:G)+3,FALSE),"Do not enter data")</f>
        <v>Do not enter data</v>
      </c>
      <c r="D42" s="95" t="str">
        <f>IFERROR(VLOOKUP(Government_revenues_table[[#This Row],[Classification du SFP]],[1]!Table6_GFS_codes_classification[#Data],COLUMNS($F:H)+3,FALSE),"Do not enter data")</f>
        <v>Do not enter data</v>
      </c>
      <c r="E42" s="95" t="str">
        <f>IFERROR(VLOOKUP(Government_revenues_table[[#This Row],[Classification du SFP]],[1]!Table6_GFS_codes_classification[#Data],COLUMNS($F:I)+3,FALSE),"Do not enter data")</f>
        <v>Do not enter data</v>
      </c>
      <c r="F42" s="269" t="s">
        <v>372</v>
      </c>
      <c r="G42" s="269" t="s">
        <v>295</v>
      </c>
      <c r="H42" s="269" t="s">
        <v>373</v>
      </c>
      <c r="I42" s="269" t="s">
        <v>374</v>
      </c>
      <c r="J42" s="270" t="s">
        <v>85</v>
      </c>
      <c r="K42" s="269" t="s">
        <v>310</v>
      </c>
      <c r="L42" s="269"/>
      <c r="M42" s="269"/>
      <c r="N42" s="269"/>
      <c r="O42" s="269"/>
      <c r="P42" s="269"/>
      <c r="Q42" s="269"/>
      <c r="R42" s="323"/>
      <c r="S42" s="269"/>
      <c r="T42" s="322"/>
    </row>
    <row r="43" spans="2:20" x14ac:dyDescent="0.15">
      <c r="B43" s="95" t="str">
        <f>IFERROR(VLOOKUP(Government_revenues_table[[#This Row],[Classification du SFP]],[1]!Table6_GFS_codes_classification[#Data],COLUMNS($F:F)+3,FALSE),"Do not enter data")</f>
        <v>Do not enter data</v>
      </c>
      <c r="C43" s="95" t="str">
        <f>IFERROR(VLOOKUP(Government_revenues_table[[#This Row],[Classification du SFP]],[1]!Table6_GFS_codes_classification[#Data],COLUMNS($F:G)+3,FALSE),"Do not enter data")</f>
        <v>Do not enter data</v>
      </c>
      <c r="D43" s="95" t="str">
        <f>IFERROR(VLOOKUP(Government_revenues_table[[#This Row],[Classification du SFP]],[1]!Table6_GFS_codes_classification[#Data],COLUMNS($F:H)+3,FALSE),"Do not enter data")</f>
        <v>Do not enter data</v>
      </c>
      <c r="E43" s="95" t="str">
        <f>IFERROR(VLOOKUP(Government_revenues_table[[#This Row],[Classification du SFP]],[1]!Table6_GFS_codes_classification[#Data],COLUMNS($F:I)+3,FALSE),"Do not enter data")</f>
        <v>Do not enter data</v>
      </c>
      <c r="F43" s="269" t="s">
        <v>372</v>
      </c>
      <c r="G43" s="269" t="s">
        <v>295</v>
      </c>
      <c r="H43" s="269" t="s">
        <v>373</v>
      </c>
      <c r="I43" s="269" t="s">
        <v>374</v>
      </c>
      <c r="J43" s="270" t="s">
        <v>85</v>
      </c>
      <c r="K43" s="269" t="s">
        <v>310</v>
      </c>
      <c r="L43" s="269"/>
      <c r="M43" s="269"/>
      <c r="N43" s="269"/>
      <c r="O43" s="269"/>
      <c r="P43" s="269"/>
      <c r="Q43" s="269"/>
      <c r="R43" s="323"/>
      <c r="S43" s="269"/>
      <c r="T43" s="323"/>
    </row>
    <row r="44" spans="2:20" x14ac:dyDescent="0.15">
      <c r="B44" s="98" t="str">
        <f>IFERROR(VLOOKUP(Government_revenues_table[[#This Row],[Classification du SFP]],[1]!Table6_GFS_codes_classification[#Data],COLUMNS($F:F)+3,FALSE),"Do not enter data")</f>
        <v>Do not enter data</v>
      </c>
      <c r="C44" s="98" t="str">
        <f>IFERROR(VLOOKUP(Government_revenues_table[[#This Row],[Classification du SFP]],[1]!Table6_GFS_codes_classification[#Data],COLUMNS($F:G)+3,FALSE),"Do not enter data")</f>
        <v>Do not enter data</v>
      </c>
      <c r="D44" s="98" t="str">
        <f>IFERROR(VLOOKUP(Government_revenues_table[[#This Row],[Classification du SFP]],[1]!Table6_GFS_codes_classification[#Data],COLUMNS($F:H)+3,FALSE),"Do not enter data")</f>
        <v>Do not enter data</v>
      </c>
      <c r="E44" s="98" t="str">
        <f>IFERROR(VLOOKUP(Government_revenues_table[[#This Row],[Classification du SFP]],[1]!Table6_GFS_codes_classification[#Data],COLUMNS($F:I)+3,FALSE),"Do not enter data")</f>
        <v>Do not enter data</v>
      </c>
      <c r="F44" s="269" t="s">
        <v>372</v>
      </c>
      <c r="G44" s="269" t="s">
        <v>295</v>
      </c>
      <c r="H44" s="269" t="s">
        <v>373</v>
      </c>
      <c r="I44" s="269" t="s">
        <v>374</v>
      </c>
      <c r="J44" s="270" t="s">
        <v>85</v>
      </c>
      <c r="K44" s="269" t="s">
        <v>310</v>
      </c>
      <c r="L44" s="269"/>
      <c r="M44" s="269"/>
      <c r="N44" s="269"/>
      <c r="O44" s="269"/>
      <c r="P44" s="269"/>
      <c r="Q44" s="269"/>
      <c r="R44" s="323"/>
      <c r="S44" s="269"/>
      <c r="T44" s="322"/>
    </row>
    <row r="45" spans="2:20" x14ac:dyDescent="0.15">
      <c r="B45" s="95" t="str">
        <f>IFERROR(VLOOKUP(Government_revenues_table[[#This Row],[Classification du SFP]],[1]!Table6_GFS_codes_classification[#Data],COLUMNS($F:F)+3,FALSE),"Do not enter data")</f>
        <v>Do not enter data</v>
      </c>
      <c r="C45" s="95" t="str">
        <f>IFERROR(VLOOKUP(Government_revenues_table[[#This Row],[Classification du SFP]],[1]!Table6_GFS_codes_classification[#Data],COLUMNS($F:G)+3,FALSE),"Do not enter data")</f>
        <v>Do not enter data</v>
      </c>
      <c r="D45" s="95" t="str">
        <f>IFERROR(VLOOKUP(Government_revenues_table[[#This Row],[Classification du SFP]],[1]!Table6_GFS_codes_classification[#Data],COLUMNS($F:H)+3,FALSE),"Do not enter data")</f>
        <v>Do not enter data</v>
      </c>
      <c r="E45" s="95" t="str">
        <f>IFERROR(VLOOKUP(Government_revenues_table[[#This Row],[Classification du SFP]],[1]!Table6_GFS_codes_classification[#Data],COLUMNS($F:I)+3,FALSE),"Do not enter data")</f>
        <v>Do not enter data</v>
      </c>
      <c r="F45" s="269" t="s">
        <v>372</v>
      </c>
      <c r="G45" s="269" t="s">
        <v>295</v>
      </c>
      <c r="H45" s="269" t="s">
        <v>373</v>
      </c>
      <c r="I45" s="269" t="s">
        <v>374</v>
      </c>
      <c r="J45" s="270" t="s">
        <v>85</v>
      </c>
      <c r="K45" s="269" t="s">
        <v>310</v>
      </c>
      <c r="L45" s="269"/>
      <c r="M45" s="269"/>
      <c r="N45" s="269"/>
      <c r="O45" s="269"/>
      <c r="P45" s="269"/>
      <c r="Q45" s="269"/>
      <c r="R45" s="269"/>
      <c r="S45" s="269"/>
      <c r="T45" s="322"/>
    </row>
    <row r="46" spans="2:20" x14ac:dyDescent="0.15">
      <c r="B46" s="95" t="str">
        <f>IFERROR(VLOOKUP(Government_revenues_table[[#This Row],[Classification du SFP]],[1]!Table6_GFS_codes_classification[#Data],COLUMNS($F:F)+3,FALSE),"Do not enter data")</f>
        <v>Do not enter data</v>
      </c>
      <c r="C46" s="95" t="str">
        <f>IFERROR(VLOOKUP(Government_revenues_table[[#This Row],[Classification du SFP]],[1]!Table6_GFS_codes_classification[#Data],COLUMNS($F:G)+3,FALSE),"Do not enter data")</f>
        <v>Do not enter data</v>
      </c>
      <c r="D46" s="95" t="str">
        <f>IFERROR(VLOOKUP(Government_revenues_table[[#This Row],[Classification du SFP]],[1]!Table6_GFS_codes_classification[#Data],COLUMNS($F:H)+3,FALSE),"Do not enter data")</f>
        <v>Do not enter data</v>
      </c>
      <c r="E46" s="95" t="str">
        <f>IFERROR(VLOOKUP(Government_revenues_table[[#This Row],[Classification du SFP]],[1]!Table6_GFS_codes_classification[#Data],COLUMNS($F:I)+3,FALSE),"Do not enter data")</f>
        <v>Do not enter data</v>
      </c>
      <c r="F46" s="269" t="s">
        <v>372</v>
      </c>
      <c r="G46" s="269" t="s">
        <v>295</v>
      </c>
      <c r="H46" s="269" t="s">
        <v>373</v>
      </c>
      <c r="I46" s="269" t="s">
        <v>374</v>
      </c>
      <c r="J46" s="270" t="s">
        <v>85</v>
      </c>
      <c r="K46" s="269" t="s">
        <v>310</v>
      </c>
      <c r="L46" s="269"/>
      <c r="M46" s="269"/>
      <c r="N46" s="269"/>
      <c r="O46" s="269"/>
      <c r="P46" s="269"/>
      <c r="Q46" s="269"/>
      <c r="R46" s="269"/>
      <c r="S46" s="269"/>
      <c r="T46" s="269"/>
    </row>
    <row r="47" spans="2:20" x14ac:dyDescent="0.15">
      <c r="B47" s="95" t="str">
        <f>IFERROR(VLOOKUP(Government_revenues_table[[#This Row],[Classification du SFP]],[1]!Table6_GFS_codes_classification[#Data],COLUMNS($F:F)+3,FALSE),"Do not enter data")</f>
        <v>Do not enter data</v>
      </c>
      <c r="C47" s="95" t="str">
        <f>IFERROR(VLOOKUP(Government_revenues_table[[#This Row],[Classification du SFP]],[1]!Table6_GFS_codes_classification[#Data],COLUMNS($F:G)+3,FALSE),"Do not enter data")</f>
        <v>Do not enter data</v>
      </c>
      <c r="D47" s="95" t="str">
        <f>IFERROR(VLOOKUP(Government_revenues_table[[#This Row],[Classification du SFP]],[1]!Table6_GFS_codes_classification[#Data],COLUMNS($F:H)+3,FALSE),"Do not enter data")</f>
        <v>Do not enter data</v>
      </c>
      <c r="E47" s="95" t="str">
        <f>IFERROR(VLOOKUP(Government_revenues_table[[#This Row],[Classification du SFP]],[1]!Table6_GFS_codes_classification[#Data],COLUMNS($F:I)+3,FALSE),"Do not enter data")</f>
        <v>Do not enter data</v>
      </c>
      <c r="F47" s="269" t="s">
        <v>372</v>
      </c>
      <c r="G47" s="269" t="s">
        <v>295</v>
      </c>
      <c r="H47" s="269" t="s">
        <v>373</v>
      </c>
      <c r="I47" s="269" t="s">
        <v>374</v>
      </c>
      <c r="J47" s="270" t="s">
        <v>85</v>
      </c>
      <c r="K47" s="269" t="s">
        <v>310</v>
      </c>
      <c r="L47" s="269"/>
      <c r="M47" s="269"/>
      <c r="N47" s="269"/>
      <c r="O47" s="269"/>
      <c r="P47" s="269"/>
      <c r="Q47" s="269"/>
      <c r="R47" s="269"/>
      <c r="S47" s="269"/>
      <c r="T47" s="323"/>
    </row>
    <row r="48" spans="2:20" x14ac:dyDescent="0.15">
      <c r="B48" s="95" t="str">
        <f>IFERROR(VLOOKUP(Government_revenues_table[[#This Row],[Classification du SFP]],[1]!Table6_GFS_codes_classification[#Data],COLUMNS($F:F)+3,FALSE),"Do not enter data")</f>
        <v>Do not enter data</v>
      </c>
      <c r="C48" s="95" t="str">
        <f>IFERROR(VLOOKUP(Government_revenues_table[[#This Row],[Classification du SFP]],[1]!Table6_GFS_codes_classification[#Data],COLUMNS($F:G)+3,FALSE),"Do not enter data")</f>
        <v>Do not enter data</v>
      </c>
      <c r="D48" s="95" t="str">
        <f>IFERROR(VLOOKUP(Government_revenues_table[[#This Row],[Classification du SFP]],[1]!Table6_GFS_codes_classification[#Data],COLUMNS($F:H)+3,FALSE),"Do not enter data")</f>
        <v>Do not enter data</v>
      </c>
      <c r="E48" s="95" t="str">
        <f>IFERROR(VLOOKUP(Government_revenues_table[[#This Row],[Classification du SFP]],[1]!Table6_GFS_codes_classification[#Data],COLUMNS($F:I)+3,FALSE),"Do not enter data")</f>
        <v>Do not enter data</v>
      </c>
      <c r="F48" s="99" t="s">
        <v>275</v>
      </c>
      <c r="G48" s="269"/>
      <c r="H48" s="269"/>
      <c r="I48" s="269"/>
      <c r="J48" s="270" t="s">
        <v>85</v>
      </c>
      <c r="K48" s="269" t="s">
        <v>310</v>
      </c>
      <c r="L48" s="269"/>
      <c r="M48" s="269"/>
      <c r="N48" s="269"/>
      <c r="O48" s="269"/>
      <c r="P48" s="269"/>
      <c r="Q48" s="269"/>
      <c r="R48" s="269"/>
      <c r="S48" s="269"/>
      <c r="T48" s="269"/>
    </row>
    <row r="49" spans="6:20" ht="15" thickBot="1" x14ac:dyDescent="0.2">
      <c r="F49" s="269"/>
      <c r="G49" s="269"/>
      <c r="H49" s="269"/>
      <c r="I49" s="269"/>
      <c r="J49" s="269"/>
      <c r="K49" s="269"/>
      <c r="L49" s="269"/>
      <c r="M49" s="269"/>
      <c r="N49" s="269"/>
      <c r="O49" s="269"/>
      <c r="P49" s="269"/>
      <c r="Q49" s="269"/>
      <c r="R49" s="269"/>
      <c r="S49" s="269"/>
      <c r="T49" s="269"/>
    </row>
    <row r="50" spans="6:20" ht="17" thickBot="1" x14ac:dyDescent="0.25">
      <c r="F50" s="269"/>
      <c r="G50" s="269"/>
      <c r="H50" s="269"/>
      <c r="I50" s="100" t="s">
        <v>375</v>
      </c>
      <c r="J50" s="101">
        <f>SUMIF(Government_revenues_table[Devise],"USD",Government_revenues_table[Valeur des revenus])+(IFERROR(SUMIF(Government_revenues_table[Devise],"&lt;&gt;USD",Government_revenues_table[Valeur des revenus])/'[1]Part 1 - About'!$E$45,0))</f>
        <v>0</v>
      </c>
      <c r="K50" s="269"/>
      <c r="L50" s="269"/>
      <c r="M50" s="269"/>
      <c r="N50" s="269"/>
      <c r="O50" s="269"/>
      <c r="P50" s="269"/>
      <c r="Q50" s="269"/>
      <c r="R50" s="269"/>
      <c r="S50" s="269"/>
      <c r="T50" s="323"/>
    </row>
    <row r="51" spans="6:20" ht="21" customHeight="1" thickBot="1" x14ac:dyDescent="0.2">
      <c r="F51" s="269"/>
      <c r="G51" s="269"/>
      <c r="H51" s="269"/>
      <c r="I51" s="102"/>
      <c r="J51" s="322"/>
      <c r="K51" s="269"/>
      <c r="L51" s="269"/>
      <c r="M51" s="269"/>
      <c r="N51" s="269"/>
      <c r="O51" s="269"/>
      <c r="P51" s="269"/>
      <c r="Q51" s="269"/>
      <c r="R51" s="269"/>
      <c r="S51" s="269"/>
      <c r="T51" s="269"/>
    </row>
    <row r="52" spans="6:20" ht="17" thickBot="1" x14ac:dyDescent="0.25">
      <c r="F52" s="269"/>
      <c r="G52" s="269"/>
      <c r="H52" s="269"/>
      <c r="I52" s="100" t="str">
        <f>"Total en "&amp;'[1]Part 1 - About'!E44</f>
        <v>Total en XXX</v>
      </c>
      <c r="J52" s="101">
        <f>IF('[1]Part 1 - About'!$E$44="USD",0,SUMIF(Government_revenues_table[Devise],'[1]Part 1 - About'!$E$44,Government_revenues_table[Valeur des revenus]))+(IFERROR(SUMIF(Government_revenues_table[Devise],"USD",Government_revenues_table[Valeur des revenus])*'[1]Part 1 - About'!$E$45,0))</f>
        <v>0</v>
      </c>
      <c r="K52" s="269"/>
      <c r="L52" s="269"/>
      <c r="M52" s="269"/>
      <c r="N52" s="269"/>
      <c r="O52" s="269"/>
      <c r="P52" s="269"/>
      <c r="Q52" s="269"/>
      <c r="R52" s="269"/>
      <c r="S52" s="269"/>
      <c r="T52" s="269"/>
    </row>
    <row r="56" spans="6:20" ht="23" x14ac:dyDescent="0.15">
      <c r="F56" s="217" t="s">
        <v>376</v>
      </c>
      <c r="G56" s="217"/>
      <c r="H56" s="103"/>
      <c r="I56" s="103"/>
      <c r="J56" s="103"/>
      <c r="K56" s="103"/>
      <c r="L56" s="269"/>
      <c r="M56" s="269"/>
      <c r="N56" s="269"/>
      <c r="O56" s="269"/>
      <c r="P56" s="269"/>
      <c r="Q56" s="269"/>
      <c r="R56" s="269"/>
      <c r="S56" s="269"/>
      <c r="T56" s="269"/>
    </row>
    <row r="57" spans="6:20" x14ac:dyDescent="0.15">
      <c r="F57" s="221" t="s">
        <v>377</v>
      </c>
      <c r="G57" s="104"/>
      <c r="H57" s="104"/>
      <c r="I57" s="104"/>
      <c r="J57" s="105"/>
      <c r="K57" s="104"/>
      <c r="L57" s="269"/>
      <c r="M57" s="269"/>
      <c r="N57" s="269"/>
      <c r="O57" s="269"/>
      <c r="P57" s="269"/>
      <c r="Q57" s="269"/>
      <c r="R57" s="269"/>
      <c r="S57" s="269"/>
      <c r="T57" s="269"/>
    </row>
    <row r="58" spans="6:20" x14ac:dyDescent="0.15">
      <c r="F58" s="221"/>
      <c r="G58" s="104"/>
      <c r="H58" s="104"/>
      <c r="I58" s="104"/>
      <c r="J58" s="105"/>
      <c r="K58" s="104"/>
      <c r="L58" s="269"/>
      <c r="M58" s="269"/>
      <c r="N58" s="269"/>
      <c r="O58" s="269"/>
      <c r="P58" s="269"/>
      <c r="Q58" s="269"/>
      <c r="R58" s="269"/>
      <c r="S58" s="269"/>
      <c r="T58" s="269"/>
    </row>
    <row r="59" spans="6:20" x14ac:dyDescent="0.15">
      <c r="F59" s="221"/>
      <c r="G59" s="104"/>
      <c r="H59" s="104"/>
      <c r="I59" s="104"/>
      <c r="J59" s="105"/>
      <c r="K59" s="104"/>
      <c r="L59" s="269"/>
      <c r="M59" s="269"/>
      <c r="N59" s="269"/>
      <c r="O59" s="269"/>
      <c r="P59" s="269"/>
      <c r="Q59" s="269"/>
      <c r="R59" s="269"/>
      <c r="S59" s="269"/>
      <c r="T59" s="269"/>
    </row>
    <row r="60" spans="6:20" x14ac:dyDescent="0.15">
      <c r="F60" s="221" t="s">
        <v>378</v>
      </c>
      <c r="G60" s="104" t="s">
        <v>379</v>
      </c>
      <c r="H60" s="104"/>
      <c r="I60" s="104"/>
      <c r="J60" s="105"/>
      <c r="K60" s="104"/>
      <c r="L60" s="269"/>
      <c r="M60" s="269"/>
      <c r="N60" s="269"/>
      <c r="O60" s="269"/>
      <c r="P60" s="269"/>
      <c r="Q60" s="269"/>
      <c r="R60" s="269"/>
      <c r="S60" s="269"/>
      <c r="T60" s="269"/>
    </row>
    <row r="61" spans="6:20" x14ac:dyDescent="0.15">
      <c r="F61" s="221" t="s">
        <v>380</v>
      </c>
      <c r="G61" s="104" t="s">
        <v>381</v>
      </c>
      <c r="H61" s="104"/>
      <c r="I61" s="104"/>
      <c r="J61" s="105"/>
      <c r="K61" s="104"/>
      <c r="L61" s="269"/>
      <c r="M61" s="269"/>
      <c r="N61" s="269"/>
      <c r="O61" s="269"/>
      <c r="P61" s="269"/>
      <c r="Q61" s="269"/>
      <c r="R61" s="269"/>
      <c r="S61" s="269"/>
      <c r="T61" s="269"/>
    </row>
    <row r="62" spans="6:20" x14ac:dyDescent="0.15">
      <c r="F62" s="221"/>
      <c r="G62" s="106" t="s">
        <v>284</v>
      </c>
      <c r="H62" s="106" t="s">
        <v>349</v>
      </c>
      <c r="I62" s="106" t="s">
        <v>350</v>
      </c>
      <c r="J62" s="107" t="s">
        <v>351</v>
      </c>
      <c r="K62" s="106" t="s">
        <v>305</v>
      </c>
      <c r="L62" s="269"/>
      <c r="M62" s="269"/>
      <c r="N62" s="269"/>
      <c r="O62" s="269"/>
      <c r="P62" s="269"/>
      <c r="Q62" s="269"/>
      <c r="R62" s="269"/>
      <c r="S62" s="269"/>
      <c r="T62" s="269"/>
    </row>
    <row r="63" spans="6:20" x14ac:dyDescent="0.15">
      <c r="F63" s="221"/>
      <c r="G63" s="108" t="s">
        <v>77</v>
      </c>
      <c r="H63" s="108" t="s">
        <v>382</v>
      </c>
      <c r="I63" s="108" t="s">
        <v>383</v>
      </c>
      <c r="J63" s="109"/>
      <c r="K63" s="110" t="s">
        <v>355</v>
      </c>
      <c r="L63" s="269"/>
      <c r="M63" s="269"/>
      <c r="N63" s="269"/>
      <c r="O63" s="269"/>
      <c r="P63" s="269"/>
      <c r="Q63" s="269"/>
      <c r="R63" s="269"/>
      <c r="S63" s="269"/>
      <c r="T63" s="269"/>
    </row>
    <row r="64" spans="6:20" x14ac:dyDescent="0.15">
      <c r="F64" s="221"/>
      <c r="G64" s="104" t="s">
        <v>294</v>
      </c>
      <c r="H64" s="104" t="s">
        <v>382</v>
      </c>
      <c r="I64" s="104" t="s">
        <v>383</v>
      </c>
      <c r="J64" s="105"/>
      <c r="K64" s="104" t="s">
        <v>355</v>
      </c>
      <c r="L64" s="269"/>
      <c r="M64" s="269"/>
      <c r="N64" s="269"/>
      <c r="O64" s="269"/>
      <c r="P64" s="269"/>
      <c r="Q64" s="269"/>
      <c r="R64" s="269"/>
      <c r="S64" s="269"/>
      <c r="T64" s="269"/>
    </row>
    <row r="65" spans="6:14" ht="15" thickBot="1" x14ac:dyDescent="0.2">
      <c r="F65" s="221"/>
      <c r="G65" s="111" t="s">
        <v>384</v>
      </c>
      <c r="H65" s="111"/>
      <c r="I65" s="111"/>
      <c r="J65" s="112">
        <f>SUM(J63:J64)</f>
        <v>0</v>
      </c>
      <c r="K65" s="111" t="s">
        <v>355</v>
      </c>
      <c r="L65" s="269"/>
      <c r="M65" s="269"/>
      <c r="N65" s="269"/>
    </row>
    <row r="66" spans="6:14" ht="15" thickTop="1" x14ac:dyDescent="0.15">
      <c r="F66" s="221" t="s">
        <v>385</v>
      </c>
      <c r="G66" s="104" t="s">
        <v>386</v>
      </c>
      <c r="H66" s="104"/>
      <c r="I66" s="104"/>
      <c r="J66" s="105"/>
      <c r="K66" s="104"/>
      <c r="L66" s="269"/>
      <c r="M66" s="269"/>
      <c r="N66" s="269"/>
    </row>
    <row r="67" spans="6:14" x14ac:dyDescent="0.15">
      <c r="F67" s="221" t="s">
        <v>387</v>
      </c>
      <c r="G67" s="104" t="s">
        <v>386</v>
      </c>
      <c r="H67" s="104"/>
      <c r="I67" s="104"/>
      <c r="J67" s="105"/>
      <c r="K67" s="104"/>
      <c r="L67" s="269"/>
      <c r="M67" s="269"/>
      <c r="N67" s="269"/>
    </row>
    <row r="68" spans="6:14" x14ac:dyDescent="0.15">
      <c r="F68" s="221" t="s">
        <v>388</v>
      </c>
      <c r="G68" s="104" t="s">
        <v>386</v>
      </c>
      <c r="H68" s="104"/>
      <c r="I68" s="104"/>
      <c r="J68" s="105"/>
      <c r="K68" s="104"/>
      <c r="L68" s="269"/>
      <c r="M68" s="269"/>
      <c r="N68" s="269"/>
    </row>
    <row r="69" spans="6:14" x14ac:dyDescent="0.15">
      <c r="F69" s="221"/>
      <c r="G69" s="104"/>
      <c r="H69" s="104"/>
      <c r="I69" s="104"/>
      <c r="J69" s="105"/>
      <c r="K69" s="104"/>
      <c r="L69" s="269"/>
      <c r="M69" s="269"/>
      <c r="N69" s="269"/>
    </row>
    <row r="70" spans="6:14" x14ac:dyDescent="0.15">
      <c r="F70" s="221"/>
      <c r="G70" s="104"/>
      <c r="H70" s="104"/>
      <c r="I70" s="104"/>
      <c r="J70" s="105"/>
      <c r="K70" s="104"/>
      <c r="L70" s="269"/>
      <c r="M70" s="269"/>
      <c r="N70" s="269"/>
    </row>
    <row r="71" spans="6:14" ht="18.75" customHeight="1" x14ac:dyDescent="0.15">
      <c r="F71" s="221"/>
      <c r="G71" s="104"/>
      <c r="H71" s="104"/>
      <c r="I71" s="104"/>
      <c r="J71" s="105"/>
      <c r="K71" s="104"/>
      <c r="L71" s="269"/>
      <c r="M71" s="269"/>
      <c r="N71" s="269"/>
    </row>
    <row r="72" spans="6:14" ht="15.75" customHeight="1" x14ac:dyDescent="0.15">
      <c r="F72" s="221"/>
      <c r="G72" s="104"/>
      <c r="H72" s="104"/>
      <c r="I72" s="104"/>
      <c r="J72" s="105"/>
      <c r="K72" s="104"/>
      <c r="L72" s="269"/>
      <c r="M72" s="269"/>
      <c r="N72" s="269"/>
    </row>
    <row r="73" spans="6:14" x14ac:dyDescent="0.15">
      <c r="F73" s="221"/>
      <c r="G73" s="104"/>
      <c r="H73" s="104"/>
      <c r="I73" s="104"/>
      <c r="J73" s="105"/>
      <c r="K73" s="104"/>
      <c r="L73" s="269"/>
      <c r="M73" s="269"/>
      <c r="N73" s="269"/>
    </row>
    <row r="74" spans="6:14" x14ac:dyDescent="0.15">
      <c r="F74" s="221"/>
      <c r="G74" s="104"/>
      <c r="H74" s="104"/>
      <c r="I74" s="104"/>
      <c r="J74" s="105"/>
      <c r="K74" s="104"/>
      <c r="L74" s="269"/>
      <c r="M74" s="269"/>
      <c r="N74" s="269"/>
    </row>
    <row r="75" spans="6:14" x14ac:dyDescent="0.15">
      <c r="F75" s="219"/>
      <c r="G75" s="219"/>
      <c r="H75" s="219"/>
      <c r="I75" s="219"/>
      <c r="J75" s="219"/>
      <c r="K75" s="219"/>
      <c r="L75" s="269"/>
      <c r="M75" s="269"/>
      <c r="N75" s="269"/>
    </row>
    <row r="76" spans="6:14" ht="15.75" customHeight="1" thickBot="1" x14ac:dyDescent="0.2">
      <c r="F76" s="439"/>
      <c r="G76" s="439"/>
      <c r="H76" s="439"/>
      <c r="I76" s="439"/>
      <c r="J76" s="439"/>
      <c r="K76" s="439"/>
      <c r="L76" s="439"/>
      <c r="M76" s="439"/>
      <c r="N76" s="439"/>
    </row>
    <row r="77" spans="6:14" x14ac:dyDescent="0.15">
      <c r="F77" s="440"/>
      <c r="G77" s="440"/>
      <c r="H77" s="440"/>
      <c r="I77" s="440"/>
      <c r="J77" s="440"/>
      <c r="K77" s="440"/>
      <c r="L77" s="440"/>
      <c r="M77" s="440"/>
      <c r="N77" s="440"/>
    </row>
    <row r="78" spans="6:14" ht="15" thickBot="1" x14ac:dyDescent="0.2">
      <c r="F78" s="422" t="s">
        <v>329</v>
      </c>
      <c r="G78" s="423"/>
      <c r="H78" s="423"/>
      <c r="I78" s="423"/>
      <c r="J78" s="423"/>
      <c r="K78" s="423"/>
      <c r="L78" s="423"/>
      <c r="M78" s="423"/>
      <c r="N78" s="423"/>
    </row>
    <row r="79" spans="6:14" x14ac:dyDescent="0.15">
      <c r="F79" s="424" t="s">
        <v>330</v>
      </c>
      <c r="G79" s="425"/>
      <c r="H79" s="425"/>
      <c r="I79" s="425"/>
      <c r="J79" s="425"/>
      <c r="K79" s="425"/>
      <c r="L79" s="425"/>
      <c r="M79" s="425"/>
      <c r="N79" s="425"/>
    </row>
    <row r="80" spans="6:14" ht="15" thickBot="1" x14ac:dyDescent="0.2">
      <c r="F80" s="441"/>
      <c r="G80" s="441"/>
      <c r="H80" s="441"/>
      <c r="I80" s="441"/>
      <c r="J80" s="441"/>
      <c r="K80" s="441"/>
      <c r="L80" s="441"/>
      <c r="M80" s="441"/>
      <c r="N80" s="441"/>
    </row>
    <row r="81" spans="6:14" x14ac:dyDescent="0.15">
      <c r="F81" s="386" t="s">
        <v>29</v>
      </c>
      <c r="G81" s="386"/>
      <c r="H81" s="386"/>
      <c r="I81" s="386"/>
      <c r="J81" s="386"/>
      <c r="K81" s="386"/>
      <c r="L81" s="386"/>
      <c r="M81" s="386"/>
      <c r="N81" s="386"/>
    </row>
    <row r="82" spans="6:14" ht="15.75" customHeight="1" x14ac:dyDescent="0.15">
      <c r="F82" s="369" t="s">
        <v>30</v>
      </c>
      <c r="G82" s="369"/>
      <c r="H82" s="369"/>
      <c r="I82" s="369"/>
      <c r="J82" s="369"/>
      <c r="K82" s="369"/>
      <c r="L82" s="369"/>
      <c r="M82" s="369"/>
      <c r="N82" s="369"/>
    </row>
    <row r="83" spans="6:14" x14ac:dyDescent="0.15">
      <c r="F83" s="386" t="s">
        <v>389</v>
      </c>
      <c r="G83" s="386"/>
      <c r="H83" s="386"/>
      <c r="I83" s="386"/>
      <c r="J83" s="386"/>
      <c r="K83" s="386"/>
      <c r="L83" s="386"/>
      <c r="M83" s="386"/>
      <c r="N83" s="386"/>
    </row>
  </sheetData>
  <sheetProtection insertRows="0"/>
  <protectedRanges>
    <protectedRange algorithmName="SHA-512" hashValue="19r0bVvPR7yZA0UiYij7Tv1CBk3noIABvFePbLhCJ4nk3L6A+Fy+RdPPS3STf+a52x4pG2PQK4FAkXK9epnlIA==" saltValue="gQC4yrLvnbJqxYZ0KSEoZA==" spinCount="100000" sqref="F22:G48 K63 K50 I22:K48" name="Government revenues"/>
  </protectedRanges>
  <mergeCells count="26">
    <mergeCell ref="F82:N82"/>
    <mergeCell ref="F83:N83"/>
    <mergeCell ref="F76:N76"/>
    <mergeCell ref="F77:N77"/>
    <mergeCell ref="F78:N78"/>
    <mergeCell ref="F79:N79"/>
    <mergeCell ref="F80:N80"/>
    <mergeCell ref="F81:N81"/>
    <mergeCell ref="P31:U31"/>
    <mergeCell ref="F14:N14"/>
    <mergeCell ref="F15:N15"/>
    <mergeCell ref="F16:N16"/>
    <mergeCell ref="F18:K18"/>
    <mergeCell ref="M18:N18"/>
    <mergeCell ref="M19:N19"/>
    <mergeCell ref="F20:K20"/>
    <mergeCell ref="M21:N21"/>
    <mergeCell ref="M22:N26"/>
    <mergeCell ref="M27:N27"/>
    <mergeCell ref="M28:N28"/>
    <mergeCell ref="F13:N13"/>
    <mergeCell ref="F8:N8"/>
    <mergeCell ref="F9:N9"/>
    <mergeCell ref="F10:N10"/>
    <mergeCell ref="F11:N11"/>
    <mergeCell ref="F12:N12"/>
  </mergeCells>
  <hyperlinks>
    <hyperlink ref="M19" r:id="rId1" location="r5-1" display="EITI Requirement 5.1" xr:uid="{00000000-0004-0000-0D00-000000000000}"/>
    <hyperlink ref="F20" r:id="rId2" location="r4-1" display="EITI Requirement 4.1" xr:uid="{00000000-0004-0000-0D00-000001000000}"/>
    <hyperlink ref="F79:J79" r:id="rId3" display="Give us your feedback or report a conflict in the data! Write to us at  data@eiti.org" xr:uid="{00000000-0004-0000-0D00-000002000000}"/>
    <hyperlink ref="F78:J78" r:id="rId4" display="For the latest version of Summary data templates, see  https://eiti.org/summary-data-template" xr:uid="{00000000-0004-0000-0D00-000003000000}"/>
    <hyperlink ref="M28:N28" r:id="rId5" display="or, https://www.imf.org/external/np/sta/gfsm/" xr:uid="{00000000-0004-0000-0D00-000004000000}"/>
    <hyperlink ref="M27:N27" r:id="rId6" display="For more guidance, please visit https://eiti.org/summary-data-template" xr:uid="{00000000-0004-0000-0D00-000005000000}"/>
  </hyperlinks>
  <pageMargins left="0.7" right="0.7" top="0.75" bottom="0.75" header="0.3" footer="0.3"/>
  <pageSetup paperSize="9" orientation="portrait" r:id="rId7"/>
  <colBreaks count="1" manualBreakCount="1">
    <brk id="12" max="1048575" man="1"/>
  </colBreaks>
  <drawing r:id="rId8"/>
  <tableParts count="1">
    <tablePart r:id="rId9"/>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2:AI59"/>
  <sheetViews>
    <sheetView showGridLines="0" zoomScale="85" zoomScaleNormal="85" workbookViewId="0">
      <selection activeCell="C54" sqref="C54"/>
    </sheetView>
  </sheetViews>
  <sheetFormatPr baseColWidth="10" defaultColWidth="9" defaultRowHeight="14" x14ac:dyDescent="0.15"/>
  <cols>
    <col min="1" max="1" width="3.83203125" style="102" customWidth="1"/>
    <col min="2" max="2" width="0" style="102" hidden="1" customWidth="1"/>
    <col min="3" max="3" width="18.5" style="102" customWidth="1"/>
    <col min="4" max="4" width="26" style="102" bestFit="1" customWidth="1"/>
    <col min="5" max="5" width="39.5" style="102" customWidth="1"/>
    <col min="6" max="6" width="15.6640625" style="102" customWidth="1"/>
    <col min="7" max="7" width="14.83203125" style="102" customWidth="1"/>
    <col min="8" max="8" width="22.83203125" style="102" bestFit="1" customWidth="1"/>
    <col min="9" max="9" width="13" style="102" customWidth="1"/>
    <col min="10" max="10" width="16.33203125" style="102" customWidth="1"/>
    <col min="11" max="11" width="14.1640625" style="102" customWidth="1"/>
    <col min="12" max="12" width="15.33203125" style="102" customWidth="1"/>
    <col min="13" max="13" width="18.33203125" style="102" customWidth="1"/>
    <col min="14" max="14" width="16.5" style="102" bestFit="1" customWidth="1"/>
    <col min="15" max="15" width="33.5" style="102" customWidth="1"/>
    <col min="16" max="16" width="4" style="102" customWidth="1"/>
    <col min="17" max="17" width="9" style="102"/>
    <col min="18" max="34" width="15.83203125" style="102" customWidth="1"/>
    <col min="35" max="16384" width="9" style="102"/>
  </cols>
  <sheetData>
    <row r="2" spans="2:35" s="90" customFormat="1" x14ac:dyDescent="0.15">
      <c r="B2" s="269"/>
      <c r="C2" s="373" t="s">
        <v>390</v>
      </c>
      <c r="D2" s="373"/>
      <c r="E2" s="373"/>
      <c r="F2" s="373"/>
      <c r="G2" s="373"/>
      <c r="H2" s="373"/>
      <c r="I2" s="373"/>
      <c r="J2" s="373"/>
      <c r="K2" s="373"/>
      <c r="L2" s="373"/>
      <c r="M2" s="373"/>
      <c r="N2" s="373"/>
      <c r="O2" s="210"/>
      <c r="P2" s="269"/>
      <c r="Q2" s="269"/>
      <c r="R2" s="269"/>
      <c r="S2" s="269"/>
      <c r="T2" s="269"/>
      <c r="U2" s="269"/>
      <c r="V2" s="269"/>
      <c r="W2" s="269"/>
      <c r="X2" s="269"/>
      <c r="Y2" s="269"/>
      <c r="Z2" s="269"/>
      <c r="AA2" s="269"/>
      <c r="AB2" s="269"/>
      <c r="AC2" s="269"/>
      <c r="AD2" s="269"/>
      <c r="AE2" s="269"/>
      <c r="AF2" s="269"/>
      <c r="AG2" s="269"/>
      <c r="AH2" s="269"/>
      <c r="AI2" s="269"/>
    </row>
    <row r="3" spans="2:35" ht="21" customHeight="1" x14ac:dyDescent="0.15">
      <c r="C3" s="446" t="s">
        <v>34</v>
      </c>
      <c r="D3" s="446"/>
      <c r="E3" s="446"/>
      <c r="F3" s="446"/>
      <c r="G3" s="446"/>
      <c r="H3" s="446"/>
      <c r="I3" s="446"/>
      <c r="J3" s="446"/>
      <c r="K3" s="446"/>
      <c r="L3" s="446"/>
      <c r="M3" s="446"/>
      <c r="N3" s="446"/>
      <c r="O3" s="223"/>
    </row>
    <row r="4" spans="2:35" s="90" customFormat="1" ht="15.75" customHeight="1" x14ac:dyDescent="0.15">
      <c r="B4" s="269"/>
      <c r="C4" s="442" t="s">
        <v>391</v>
      </c>
      <c r="D4" s="442"/>
      <c r="E4" s="442"/>
      <c r="F4" s="442"/>
      <c r="G4" s="442"/>
      <c r="H4" s="442"/>
      <c r="I4" s="442"/>
      <c r="J4" s="442"/>
      <c r="K4" s="442"/>
      <c r="L4" s="442"/>
      <c r="M4" s="442"/>
      <c r="N4" s="442"/>
      <c r="O4" s="220"/>
      <c r="P4" s="269"/>
      <c r="Q4" s="269"/>
      <c r="R4" s="269"/>
      <c r="S4" s="269"/>
      <c r="T4" s="269"/>
      <c r="U4" s="269"/>
      <c r="V4" s="269"/>
      <c r="W4" s="269"/>
      <c r="X4" s="269"/>
      <c r="Y4" s="269"/>
      <c r="Z4" s="269"/>
      <c r="AA4" s="269"/>
      <c r="AB4" s="269"/>
      <c r="AC4" s="269"/>
      <c r="AD4" s="269"/>
      <c r="AE4" s="269"/>
      <c r="AF4" s="269"/>
      <c r="AG4" s="269"/>
      <c r="AH4" s="269"/>
      <c r="AI4" s="269"/>
    </row>
    <row r="5" spans="2:35" s="90" customFormat="1" ht="15.75" customHeight="1" x14ac:dyDescent="0.15">
      <c r="B5" s="269"/>
      <c r="C5" s="442" t="s">
        <v>392</v>
      </c>
      <c r="D5" s="442"/>
      <c r="E5" s="442"/>
      <c r="F5" s="442"/>
      <c r="G5" s="442"/>
      <c r="H5" s="442"/>
      <c r="I5" s="442"/>
      <c r="J5" s="442"/>
      <c r="K5" s="442"/>
      <c r="L5" s="442"/>
      <c r="M5" s="442"/>
      <c r="N5" s="442"/>
      <c r="O5" s="220"/>
      <c r="P5" s="269"/>
      <c r="Q5" s="269"/>
      <c r="R5" s="269"/>
      <c r="S5" s="269"/>
      <c r="T5" s="269"/>
      <c r="U5" s="269"/>
      <c r="V5" s="269"/>
      <c r="W5" s="269"/>
      <c r="X5" s="269"/>
      <c r="Y5" s="269"/>
      <c r="Z5" s="269"/>
      <c r="AA5" s="269"/>
      <c r="AB5" s="269"/>
      <c r="AC5" s="269"/>
      <c r="AD5" s="269"/>
      <c r="AE5" s="269"/>
      <c r="AF5" s="269"/>
      <c r="AG5" s="269"/>
      <c r="AH5" s="269"/>
      <c r="AI5" s="269"/>
    </row>
    <row r="6" spans="2:35" s="90" customFormat="1" ht="15.75" customHeight="1" x14ac:dyDescent="0.15">
      <c r="B6" s="269"/>
      <c r="C6" s="442" t="s">
        <v>393</v>
      </c>
      <c r="D6" s="442"/>
      <c r="E6" s="442"/>
      <c r="F6" s="442"/>
      <c r="G6" s="442"/>
      <c r="H6" s="442"/>
      <c r="I6" s="442"/>
      <c r="J6" s="442"/>
      <c r="K6" s="442"/>
      <c r="L6" s="442"/>
      <c r="M6" s="442"/>
      <c r="N6" s="442"/>
      <c r="O6" s="220"/>
      <c r="P6" s="269"/>
      <c r="Q6" s="269"/>
      <c r="R6" s="269"/>
      <c r="S6" s="269"/>
      <c r="T6" s="269"/>
      <c r="U6" s="269"/>
      <c r="V6" s="269"/>
      <c r="W6" s="269"/>
      <c r="X6" s="269"/>
      <c r="Y6" s="269"/>
      <c r="Z6" s="269"/>
      <c r="AA6" s="269"/>
      <c r="AB6" s="269"/>
      <c r="AC6" s="269"/>
      <c r="AD6" s="269"/>
      <c r="AE6" s="269"/>
      <c r="AF6" s="269"/>
      <c r="AG6" s="269"/>
      <c r="AH6" s="269"/>
      <c r="AI6" s="269"/>
    </row>
    <row r="7" spans="2:35" s="90" customFormat="1" ht="15.75" customHeight="1" x14ac:dyDescent="0.15">
      <c r="B7" s="269"/>
      <c r="C7" s="442" t="s">
        <v>394</v>
      </c>
      <c r="D7" s="442"/>
      <c r="E7" s="442"/>
      <c r="F7" s="442"/>
      <c r="G7" s="442"/>
      <c r="H7" s="442"/>
      <c r="I7" s="442"/>
      <c r="J7" s="442"/>
      <c r="K7" s="442"/>
      <c r="L7" s="442"/>
      <c r="M7" s="442"/>
      <c r="N7" s="442"/>
      <c r="O7" s="220"/>
      <c r="P7" s="269"/>
      <c r="Q7" s="269"/>
      <c r="R7" s="269"/>
      <c r="S7" s="269"/>
      <c r="T7" s="269"/>
      <c r="U7" s="269"/>
      <c r="V7" s="269"/>
      <c r="W7" s="269"/>
      <c r="X7" s="269"/>
      <c r="Y7" s="269"/>
      <c r="Z7" s="269"/>
      <c r="AA7" s="269"/>
      <c r="AB7" s="269"/>
      <c r="AC7" s="269"/>
      <c r="AD7" s="269"/>
      <c r="AE7" s="269"/>
      <c r="AF7" s="269"/>
      <c r="AG7" s="269"/>
      <c r="AH7" s="269"/>
      <c r="AI7" s="269"/>
    </row>
    <row r="8" spans="2:35" s="90" customFormat="1" ht="15.75" customHeight="1" x14ac:dyDescent="0.15">
      <c r="B8" s="269"/>
      <c r="C8" s="442" t="s">
        <v>395</v>
      </c>
      <c r="D8" s="442"/>
      <c r="E8" s="442"/>
      <c r="F8" s="442"/>
      <c r="G8" s="442"/>
      <c r="H8" s="442"/>
      <c r="I8" s="442"/>
      <c r="J8" s="442"/>
      <c r="K8" s="442"/>
      <c r="L8" s="442"/>
      <c r="M8" s="442"/>
      <c r="N8" s="442"/>
      <c r="O8" s="220"/>
      <c r="P8" s="269"/>
      <c r="Q8" s="269"/>
      <c r="R8" s="269"/>
      <c r="S8" s="269"/>
      <c r="T8" s="269"/>
      <c r="U8" s="269"/>
      <c r="V8" s="269"/>
      <c r="W8" s="269"/>
      <c r="X8" s="269"/>
      <c r="Y8" s="269"/>
      <c r="Z8" s="269"/>
      <c r="AA8" s="269"/>
      <c r="AB8" s="269"/>
      <c r="AC8" s="269"/>
      <c r="AD8" s="269"/>
      <c r="AE8" s="269"/>
      <c r="AF8" s="269"/>
      <c r="AG8" s="269"/>
      <c r="AH8" s="269"/>
      <c r="AI8" s="269"/>
    </row>
    <row r="9" spans="2:35" s="90" customFormat="1" ht="16" x14ac:dyDescent="0.2">
      <c r="B9" s="269"/>
      <c r="C9" s="378" t="s">
        <v>257</v>
      </c>
      <c r="D9" s="378"/>
      <c r="E9" s="378"/>
      <c r="F9" s="378"/>
      <c r="G9" s="378"/>
      <c r="H9" s="378"/>
      <c r="I9" s="378"/>
      <c r="J9" s="378"/>
      <c r="K9" s="378"/>
      <c r="L9" s="378"/>
      <c r="M9" s="378"/>
      <c r="N9" s="378"/>
      <c r="O9" s="216"/>
      <c r="P9" s="269"/>
      <c r="Q9" s="269"/>
      <c r="R9" s="269"/>
      <c r="S9" s="269"/>
      <c r="T9" s="269"/>
      <c r="U9" s="269"/>
      <c r="V9" s="269"/>
      <c r="W9" s="269"/>
      <c r="X9" s="269"/>
      <c r="Y9" s="269"/>
      <c r="Z9" s="269"/>
      <c r="AA9" s="269"/>
      <c r="AB9" s="269"/>
      <c r="AC9" s="269"/>
      <c r="AD9" s="269"/>
      <c r="AE9" s="269"/>
      <c r="AF9" s="269"/>
      <c r="AG9" s="269"/>
      <c r="AH9" s="269"/>
      <c r="AI9" s="269"/>
    </row>
    <row r="10" spans="2:35" x14ac:dyDescent="0.15">
      <c r="C10" s="444"/>
      <c r="D10" s="444"/>
      <c r="E10" s="444"/>
      <c r="F10" s="444"/>
      <c r="G10" s="444"/>
      <c r="H10" s="444"/>
      <c r="I10" s="444"/>
      <c r="J10" s="444"/>
      <c r="K10" s="444"/>
      <c r="L10" s="444"/>
      <c r="M10" s="444"/>
      <c r="N10" s="444"/>
    </row>
    <row r="11" spans="2:35" ht="23" x14ac:dyDescent="0.15">
      <c r="C11" s="415" t="s">
        <v>396</v>
      </c>
      <c r="D11" s="415"/>
      <c r="E11" s="415"/>
      <c r="F11" s="415"/>
      <c r="G11" s="415"/>
      <c r="H11" s="415"/>
      <c r="I11" s="415"/>
      <c r="J11" s="415"/>
      <c r="K11" s="415"/>
      <c r="L11" s="415"/>
      <c r="M11" s="415"/>
      <c r="N11" s="415"/>
      <c r="O11" s="214"/>
    </row>
    <row r="12" spans="2:35" s="90" customFormat="1" ht="14.25" customHeight="1" x14ac:dyDescent="0.15">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row>
    <row r="13" spans="2:35" s="90" customFormat="1" ht="15.75" customHeight="1" x14ac:dyDescent="0.15">
      <c r="B13" s="435" t="s">
        <v>397</v>
      </c>
      <c r="C13" s="435"/>
      <c r="D13" s="435"/>
      <c r="E13" s="435"/>
      <c r="F13" s="435"/>
      <c r="G13" s="435"/>
      <c r="H13" s="435"/>
      <c r="I13" s="435"/>
      <c r="J13" s="435"/>
      <c r="K13" s="435"/>
      <c r="L13" s="435"/>
      <c r="M13" s="435"/>
      <c r="N13" s="435"/>
      <c r="O13" s="218"/>
      <c r="P13" s="269"/>
      <c r="Q13" s="269"/>
      <c r="R13" s="269"/>
      <c r="S13" s="269"/>
      <c r="T13" s="269"/>
      <c r="U13" s="269"/>
      <c r="V13" s="269"/>
      <c r="W13" s="269"/>
      <c r="X13" s="269"/>
      <c r="Y13" s="269"/>
      <c r="Z13" s="269"/>
      <c r="AA13" s="269"/>
      <c r="AB13" s="269"/>
      <c r="AC13" s="269"/>
      <c r="AD13" s="269"/>
      <c r="AE13" s="269"/>
      <c r="AF13" s="269"/>
      <c r="AG13" s="269"/>
      <c r="AH13" s="269"/>
      <c r="AI13" s="269"/>
    </row>
    <row r="14" spans="2:35" s="207" customFormat="1" ht="45" x14ac:dyDescent="0.15">
      <c r="B14" s="324" t="s">
        <v>284</v>
      </c>
      <c r="C14" s="324" t="s">
        <v>398</v>
      </c>
      <c r="D14" s="324" t="s">
        <v>350</v>
      </c>
      <c r="E14" s="324" t="s">
        <v>349</v>
      </c>
      <c r="F14" s="324" t="s">
        <v>399</v>
      </c>
      <c r="G14" s="324" t="s">
        <v>400</v>
      </c>
      <c r="H14" s="324" t="s">
        <v>401</v>
      </c>
      <c r="I14" s="324" t="s">
        <v>402</v>
      </c>
      <c r="J14" s="324" t="s">
        <v>351</v>
      </c>
      <c r="K14" s="324" t="s">
        <v>403</v>
      </c>
      <c r="L14" s="324" t="s">
        <v>404</v>
      </c>
      <c r="M14" s="324" t="s">
        <v>405</v>
      </c>
      <c r="N14" s="324" t="s">
        <v>406</v>
      </c>
      <c r="O14" s="324" t="s">
        <v>407</v>
      </c>
      <c r="P14" s="324"/>
      <c r="Q14" s="324"/>
      <c r="R14" s="324"/>
      <c r="S14" s="324"/>
      <c r="T14" s="324"/>
      <c r="U14" s="324"/>
      <c r="V14" s="324"/>
      <c r="W14" s="324"/>
      <c r="X14" s="324"/>
      <c r="Y14" s="324"/>
      <c r="Z14" s="324"/>
      <c r="AA14" s="324"/>
      <c r="AB14" s="324"/>
      <c r="AC14" s="324"/>
      <c r="AD14" s="324"/>
      <c r="AE14" s="324"/>
      <c r="AF14" s="324"/>
      <c r="AG14" s="324"/>
      <c r="AH14" s="324"/>
      <c r="AI14" s="324"/>
    </row>
    <row r="15" spans="2:35" s="90" customFormat="1" x14ac:dyDescent="0.15">
      <c r="B15" s="269" t="e">
        <f>VLOOKUP(C15,[1]!Companies[#Data],3,FALSE)</f>
        <v>#REF!</v>
      </c>
      <c r="C15" s="269" t="s">
        <v>289</v>
      </c>
      <c r="D15" s="269" t="s">
        <v>267</v>
      </c>
      <c r="E15" s="269" t="s">
        <v>354</v>
      </c>
      <c r="F15" s="269" t="s">
        <v>408</v>
      </c>
      <c r="G15" s="269" t="s">
        <v>408</v>
      </c>
      <c r="H15" s="269" t="s">
        <v>306</v>
      </c>
      <c r="I15" s="269" t="s">
        <v>355</v>
      </c>
      <c r="J15" s="325">
        <v>10000000</v>
      </c>
      <c r="K15" s="269"/>
      <c r="L15" s="269"/>
      <c r="M15" s="269" t="s">
        <v>235</v>
      </c>
      <c r="N15" s="269"/>
      <c r="O15" s="269" t="s">
        <v>58</v>
      </c>
      <c r="P15" s="269"/>
      <c r="Q15" s="269"/>
      <c r="R15" s="269"/>
      <c r="S15" s="269"/>
      <c r="T15" s="269"/>
      <c r="U15" s="269"/>
      <c r="V15" s="269"/>
      <c r="W15" s="269"/>
      <c r="X15" s="269"/>
      <c r="Y15" s="269"/>
      <c r="Z15" s="269"/>
      <c r="AA15" s="269"/>
      <c r="AB15" s="269"/>
      <c r="AC15" s="269"/>
      <c r="AD15" s="269"/>
      <c r="AE15" s="269"/>
      <c r="AF15" s="269"/>
      <c r="AG15" s="269"/>
      <c r="AH15" s="269"/>
      <c r="AI15" s="269"/>
    </row>
    <row r="16" spans="2:35" s="90" customFormat="1" x14ac:dyDescent="0.15">
      <c r="B16" s="269" t="e">
        <f>VLOOKUP(C16,[1]!Companies[#Data],3,FALSE)</f>
        <v>#REF!</v>
      </c>
      <c r="C16" s="269" t="s">
        <v>289</v>
      </c>
      <c r="D16" s="269" t="s">
        <v>267</v>
      </c>
      <c r="E16" s="269" t="s">
        <v>358</v>
      </c>
      <c r="F16" s="269" t="s">
        <v>408</v>
      </c>
      <c r="G16" s="269" t="s">
        <v>408</v>
      </c>
      <c r="H16" s="269" t="s">
        <v>409</v>
      </c>
      <c r="I16" s="269" t="s">
        <v>410</v>
      </c>
      <c r="J16" s="325"/>
      <c r="K16" s="269"/>
      <c r="L16" s="269"/>
      <c r="M16" s="269" t="s">
        <v>235</v>
      </c>
      <c r="N16" s="269"/>
      <c r="O16" s="269" t="s">
        <v>58</v>
      </c>
      <c r="P16" s="269"/>
      <c r="Q16" s="269"/>
      <c r="R16" s="269"/>
      <c r="S16" s="269"/>
      <c r="T16" s="269"/>
      <c r="U16" s="269"/>
      <c r="V16" s="269"/>
      <c r="W16" s="269"/>
      <c r="X16" s="269"/>
      <c r="Y16" s="269"/>
      <c r="Z16" s="269"/>
      <c r="AA16" s="269"/>
      <c r="AB16" s="269"/>
      <c r="AC16" s="269"/>
      <c r="AD16" s="269"/>
      <c r="AE16" s="269"/>
      <c r="AF16" s="269"/>
      <c r="AG16" s="269"/>
      <c r="AH16" s="269"/>
      <c r="AI16" s="269"/>
    </row>
    <row r="17" spans="2:35" s="90" customFormat="1" x14ac:dyDescent="0.15">
      <c r="B17" s="269" t="e">
        <f>VLOOKUP(C17,[1]!Companies[#Data],3,FALSE)</f>
        <v>#REF!</v>
      </c>
      <c r="C17" s="269" t="s">
        <v>289</v>
      </c>
      <c r="D17" s="269" t="s">
        <v>270</v>
      </c>
      <c r="E17" s="269" t="s">
        <v>360</v>
      </c>
      <c r="F17" s="269" t="s">
        <v>66</v>
      </c>
      <c r="G17" s="269" t="s">
        <v>66</v>
      </c>
      <c r="H17" s="269" t="s">
        <v>319</v>
      </c>
      <c r="I17" s="269" t="s">
        <v>410</v>
      </c>
      <c r="J17" s="325"/>
      <c r="K17" s="269"/>
      <c r="L17" s="269"/>
      <c r="M17" s="269" t="s">
        <v>235</v>
      </c>
      <c r="N17" s="269"/>
      <c r="O17" s="269" t="s">
        <v>58</v>
      </c>
      <c r="P17" s="269"/>
      <c r="Q17" s="269"/>
      <c r="R17" s="269"/>
      <c r="S17" s="269"/>
      <c r="T17" s="269"/>
      <c r="U17" s="269"/>
      <c r="V17" s="269"/>
      <c r="W17" s="269"/>
      <c r="X17" s="269"/>
      <c r="Y17" s="269"/>
      <c r="Z17" s="269"/>
      <c r="AA17" s="269"/>
      <c r="AB17" s="269"/>
      <c r="AC17" s="269"/>
      <c r="AD17" s="269"/>
      <c r="AE17" s="269"/>
      <c r="AF17" s="269"/>
      <c r="AG17" s="269"/>
      <c r="AH17" s="269"/>
      <c r="AI17" s="269"/>
    </row>
    <row r="18" spans="2:35" s="90" customFormat="1" x14ac:dyDescent="0.15">
      <c r="B18" s="269" t="e">
        <f>VLOOKUP(C18,[1]!Companies[#Data],3,FALSE)</f>
        <v>#REF!</v>
      </c>
      <c r="C18" s="269" t="s">
        <v>289</v>
      </c>
      <c r="D18" s="269" t="s">
        <v>270</v>
      </c>
      <c r="E18" s="269" t="s">
        <v>362</v>
      </c>
      <c r="F18" s="269" t="s">
        <v>66</v>
      </c>
      <c r="G18" s="269" t="s">
        <v>66</v>
      </c>
      <c r="H18" s="269" t="s">
        <v>319</v>
      </c>
      <c r="I18" s="269" t="s">
        <v>410</v>
      </c>
      <c r="J18" s="325"/>
      <c r="K18" s="269"/>
      <c r="L18" s="269"/>
      <c r="M18" s="269" t="s">
        <v>235</v>
      </c>
      <c r="N18" s="269"/>
      <c r="O18" s="269" t="s">
        <v>58</v>
      </c>
      <c r="P18" s="269"/>
      <c r="Q18" s="269"/>
      <c r="R18" s="269"/>
      <c r="S18" s="269"/>
      <c r="T18" s="269"/>
      <c r="U18" s="269"/>
      <c r="V18" s="269"/>
      <c r="W18" s="269"/>
      <c r="X18" s="269"/>
      <c r="Y18" s="269"/>
      <c r="Z18" s="269"/>
      <c r="AA18" s="269"/>
      <c r="AB18" s="269"/>
      <c r="AC18" s="269"/>
      <c r="AD18" s="269"/>
      <c r="AE18" s="269"/>
      <c r="AF18" s="269"/>
      <c r="AG18" s="269"/>
      <c r="AH18" s="269"/>
      <c r="AI18" s="269"/>
    </row>
    <row r="19" spans="2:35" s="90" customFormat="1" x14ac:dyDescent="0.15">
      <c r="B19" s="269" t="e">
        <f>VLOOKUP(C19,[1]!Companies[#Data],3,FALSE)</f>
        <v>#REF!</v>
      </c>
      <c r="C19" s="269" t="s">
        <v>289</v>
      </c>
      <c r="D19" s="269" t="s">
        <v>271</v>
      </c>
      <c r="E19" s="269" t="s">
        <v>363</v>
      </c>
      <c r="F19" s="269" t="s">
        <v>66</v>
      </c>
      <c r="G19" s="269" t="s">
        <v>66</v>
      </c>
      <c r="H19" s="269" t="s">
        <v>306</v>
      </c>
      <c r="I19" s="269" t="s">
        <v>410</v>
      </c>
      <c r="J19" s="325"/>
      <c r="K19" s="269"/>
      <c r="L19" s="269"/>
      <c r="M19" s="269" t="s">
        <v>235</v>
      </c>
      <c r="N19" s="269"/>
      <c r="O19" s="269" t="s">
        <v>58</v>
      </c>
      <c r="P19" s="269"/>
      <c r="Q19" s="269"/>
      <c r="R19" s="269"/>
      <c r="S19" s="269"/>
      <c r="T19" s="269"/>
      <c r="U19" s="269"/>
      <c r="V19" s="269"/>
      <c r="W19" s="269"/>
      <c r="X19" s="269"/>
      <c r="Y19" s="269"/>
      <c r="Z19" s="269"/>
      <c r="AA19" s="269"/>
      <c r="AB19" s="269"/>
      <c r="AC19" s="269"/>
      <c r="AD19" s="269"/>
      <c r="AE19" s="269"/>
      <c r="AF19" s="269"/>
      <c r="AG19" s="269"/>
      <c r="AH19" s="269"/>
      <c r="AI19" s="269"/>
    </row>
    <row r="20" spans="2:35" s="90" customFormat="1" x14ac:dyDescent="0.15">
      <c r="B20" s="269" t="e">
        <f>VLOOKUP(C20,[1]!Companies[#Data],3,FALSE)</f>
        <v>#REF!</v>
      </c>
      <c r="C20" s="269" t="s">
        <v>289</v>
      </c>
      <c r="D20" s="269" t="s">
        <v>271</v>
      </c>
      <c r="E20" s="269" t="s">
        <v>365</v>
      </c>
      <c r="F20" s="269" t="s">
        <v>66</v>
      </c>
      <c r="G20" s="269" t="s">
        <v>66</v>
      </c>
      <c r="H20" s="269" t="s">
        <v>306</v>
      </c>
      <c r="I20" s="269" t="s">
        <v>355</v>
      </c>
      <c r="J20" s="325">
        <v>755000</v>
      </c>
      <c r="K20" s="269"/>
      <c r="L20" s="269"/>
      <c r="M20" s="269" t="s">
        <v>235</v>
      </c>
      <c r="N20" s="269"/>
      <c r="O20" s="269" t="s">
        <v>58</v>
      </c>
      <c r="P20" s="269"/>
      <c r="Q20" s="269"/>
      <c r="R20" s="269"/>
      <c r="S20" s="269"/>
      <c r="T20" s="269"/>
      <c r="U20" s="269"/>
      <c r="V20" s="269"/>
      <c r="W20" s="269"/>
      <c r="X20" s="269"/>
      <c r="Y20" s="269"/>
      <c r="Z20" s="269"/>
      <c r="AA20" s="269"/>
      <c r="AB20" s="269"/>
      <c r="AC20" s="269"/>
      <c r="AD20" s="269"/>
      <c r="AE20" s="269"/>
      <c r="AF20" s="269"/>
      <c r="AG20" s="269"/>
      <c r="AH20" s="269"/>
      <c r="AI20" s="269"/>
    </row>
    <row r="21" spans="2:35" s="90" customFormat="1" x14ac:dyDescent="0.15">
      <c r="B21" s="269" t="e">
        <f>VLOOKUP(C21,[1]!Companies[#Data],3,FALSE)</f>
        <v>#REF!</v>
      </c>
      <c r="C21" s="269" t="s">
        <v>289</v>
      </c>
      <c r="D21" s="269" t="s">
        <v>271</v>
      </c>
      <c r="E21" s="269" t="s">
        <v>367</v>
      </c>
      <c r="F21" s="269" t="s">
        <v>66</v>
      </c>
      <c r="G21" s="269" t="s">
        <v>66</v>
      </c>
      <c r="H21" s="269" t="s">
        <v>306</v>
      </c>
      <c r="I21" s="269" t="s">
        <v>355</v>
      </c>
      <c r="J21" s="325">
        <v>2870000</v>
      </c>
      <c r="K21" s="269"/>
      <c r="L21" s="269"/>
      <c r="M21" s="269" t="s">
        <v>235</v>
      </c>
      <c r="N21" s="269"/>
      <c r="O21" s="269" t="s">
        <v>58</v>
      </c>
      <c r="P21" s="269"/>
      <c r="Q21" s="269"/>
      <c r="R21" s="269"/>
      <c r="S21" s="269"/>
      <c r="T21" s="269"/>
      <c r="U21" s="269"/>
      <c r="V21" s="269"/>
      <c r="W21" s="269"/>
      <c r="X21" s="269"/>
      <c r="Y21" s="269"/>
      <c r="Z21" s="269"/>
      <c r="AA21" s="269"/>
      <c r="AB21" s="269"/>
      <c r="AC21" s="269"/>
      <c r="AD21" s="269"/>
      <c r="AE21" s="269"/>
      <c r="AF21" s="269"/>
      <c r="AG21" s="269"/>
      <c r="AH21" s="269"/>
      <c r="AI21" s="269"/>
    </row>
    <row r="22" spans="2:35" s="90" customFormat="1" x14ac:dyDescent="0.15">
      <c r="B22" s="269" t="e">
        <f>VLOOKUP(C22,[1]!Companies[#Data],3,FALSE)</f>
        <v>#REF!</v>
      </c>
      <c r="C22" s="269" t="s">
        <v>289</v>
      </c>
      <c r="D22" s="269" t="s">
        <v>273</v>
      </c>
      <c r="E22" s="269" t="s">
        <v>370</v>
      </c>
      <c r="F22" s="269" t="s">
        <v>66</v>
      </c>
      <c r="G22" s="269" t="s">
        <v>66</v>
      </c>
      <c r="H22" s="269" t="s">
        <v>311</v>
      </c>
      <c r="I22" s="269" t="s">
        <v>410</v>
      </c>
      <c r="J22" s="325"/>
      <c r="K22" s="269"/>
      <c r="L22" s="269"/>
      <c r="M22" s="269" t="s">
        <v>235</v>
      </c>
      <c r="N22" s="269"/>
      <c r="O22" s="269" t="s">
        <v>58</v>
      </c>
      <c r="P22" s="269"/>
      <c r="Q22" s="269"/>
      <c r="R22" s="269"/>
      <c r="S22" s="269"/>
      <c r="T22" s="269"/>
      <c r="U22" s="269"/>
      <c r="V22" s="269"/>
      <c r="W22" s="269"/>
      <c r="X22" s="269"/>
      <c r="Y22" s="269"/>
      <c r="Z22" s="269"/>
      <c r="AA22" s="269"/>
      <c r="AB22" s="269"/>
      <c r="AC22" s="269"/>
      <c r="AD22" s="269"/>
      <c r="AE22" s="269"/>
      <c r="AF22" s="269"/>
      <c r="AG22" s="269"/>
      <c r="AH22" s="269"/>
      <c r="AI22" s="269"/>
    </row>
    <row r="23" spans="2:35" s="90" customFormat="1" x14ac:dyDescent="0.15">
      <c r="B23" s="269" t="e">
        <f>VLOOKUP(C23,[1]!Companies[#Data],3,FALSE)</f>
        <v>#REF!</v>
      </c>
      <c r="C23" s="269" t="s">
        <v>289</v>
      </c>
      <c r="D23" s="269" t="s">
        <v>273</v>
      </c>
      <c r="E23" s="269" t="s">
        <v>371</v>
      </c>
      <c r="F23" s="269" t="s">
        <v>66</v>
      </c>
      <c r="G23" s="269" t="s">
        <v>66</v>
      </c>
      <c r="H23" s="269" t="s">
        <v>319</v>
      </c>
      <c r="I23" s="269" t="s">
        <v>410</v>
      </c>
      <c r="J23" s="325"/>
      <c r="K23" s="269"/>
      <c r="L23" s="269"/>
      <c r="M23" s="269" t="s">
        <v>235</v>
      </c>
      <c r="N23" s="269"/>
      <c r="O23" s="269" t="s">
        <v>58</v>
      </c>
      <c r="P23" s="269"/>
      <c r="Q23" s="269"/>
      <c r="R23" s="269"/>
      <c r="S23" s="269"/>
      <c r="T23" s="269"/>
      <c r="U23" s="269"/>
      <c r="V23" s="269"/>
      <c r="W23" s="269"/>
      <c r="X23" s="269"/>
      <c r="Y23" s="269"/>
      <c r="Z23" s="269"/>
      <c r="AA23" s="269"/>
      <c r="AB23" s="269"/>
      <c r="AC23" s="269"/>
      <c r="AD23" s="269"/>
      <c r="AE23" s="269"/>
      <c r="AF23" s="269"/>
      <c r="AG23" s="269"/>
      <c r="AH23" s="269"/>
      <c r="AI23" s="269"/>
    </row>
    <row r="24" spans="2:35" s="90" customFormat="1" x14ac:dyDescent="0.15">
      <c r="B24" s="269" t="e">
        <f>VLOOKUP(C24,[1]!Companies[#Data],3,FALSE)</f>
        <v>#REF!</v>
      </c>
      <c r="C24" s="269" t="s">
        <v>293</v>
      </c>
      <c r="D24" s="269" t="s">
        <v>270</v>
      </c>
      <c r="E24" s="269" t="s">
        <v>370</v>
      </c>
      <c r="F24" s="269" t="s">
        <v>66</v>
      </c>
      <c r="G24" s="269" t="s">
        <v>66</v>
      </c>
      <c r="H24" s="269" t="s">
        <v>311</v>
      </c>
      <c r="I24" s="269" t="s">
        <v>410</v>
      </c>
      <c r="J24" s="325"/>
      <c r="K24" s="269"/>
      <c r="L24" s="269"/>
      <c r="M24" s="269" t="s">
        <v>235</v>
      </c>
      <c r="N24" s="269"/>
      <c r="O24" s="269" t="s">
        <v>58</v>
      </c>
      <c r="P24" s="269"/>
      <c r="Q24" s="269"/>
      <c r="R24" s="269"/>
      <c r="S24" s="269"/>
      <c r="T24" s="269"/>
      <c r="U24" s="269"/>
      <c r="V24" s="269"/>
      <c r="W24" s="269"/>
      <c r="X24" s="269"/>
      <c r="Y24" s="269"/>
      <c r="Z24" s="269"/>
      <c r="AA24" s="269"/>
      <c r="AB24" s="269"/>
      <c r="AC24" s="269"/>
      <c r="AD24" s="269"/>
      <c r="AE24" s="269"/>
      <c r="AF24" s="269"/>
      <c r="AG24" s="269"/>
      <c r="AH24" s="269"/>
      <c r="AI24" s="269"/>
    </row>
    <row r="25" spans="2:35" s="90" customFormat="1" x14ac:dyDescent="0.15">
      <c r="B25" s="269" t="e">
        <f>VLOOKUP(C25,[1]!Companies[#Data],3,FALSE)</f>
        <v>#REF!</v>
      </c>
      <c r="C25" s="269" t="s">
        <v>293</v>
      </c>
      <c r="D25" s="269" t="s">
        <v>270</v>
      </c>
      <c r="E25" s="269" t="s">
        <v>371</v>
      </c>
      <c r="F25" s="269" t="s">
        <v>66</v>
      </c>
      <c r="G25" s="269" t="s">
        <v>408</v>
      </c>
      <c r="H25" s="269" t="s">
        <v>319</v>
      </c>
      <c r="I25" s="269" t="s">
        <v>355</v>
      </c>
      <c r="J25" s="325">
        <v>1000000</v>
      </c>
      <c r="K25" s="269"/>
      <c r="L25" s="269"/>
      <c r="M25" s="269" t="s">
        <v>235</v>
      </c>
      <c r="N25" s="269"/>
      <c r="O25" s="269" t="s">
        <v>58</v>
      </c>
      <c r="P25" s="269"/>
      <c r="Q25" s="269"/>
      <c r="R25" s="269"/>
      <c r="S25" s="269"/>
      <c r="T25" s="269"/>
      <c r="U25" s="269"/>
      <c r="V25" s="269"/>
      <c r="W25" s="269"/>
      <c r="X25" s="269"/>
      <c r="Y25" s="269"/>
      <c r="Z25" s="269"/>
      <c r="AA25" s="269"/>
      <c r="AB25" s="269"/>
      <c r="AC25" s="269"/>
      <c r="AD25" s="269"/>
      <c r="AE25" s="269"/>
      <c r="AF25" s="269"/>
      <c r="AG25" s="269"/>
      <c r="AH25" s="269"/>
      <c r="AI25" s="269"/>
    </row>
    <row r="26" spans="2:35" s="90" customFormat="1" x14ac:dyDescent="0.15">
      <c r="B26" s="269" t="e">
        <f>VLOOKUP(C26,[1]!Companies[#Data],3,FALSE)</f>
        <v>#REF!</v>
      </c>
      <c r="C26" s="269" t="s">
        <v>293</v>
      </c>
      <c r="D26" s="269" t="s">
        <v>271</v>
      </c>
      <c r="E26" s="269" t="s">
        <v>367</v>
      </c>
      <c r="F26" s="269" t="s">
        <v>66</v>
      </c>
      <c r="G26" s="269" t="s">
        <v>66</v>
      </c>
      <c r="H26" s="269" t="s">
        <v>311</v>
      </c>
      <c r="I26" s="269" t="s">
        <v>410</v>
      </c>
      <c r="J26" s="325"/>
      <c r="K26" s="269"/>
      <c r="L26" s="269"/>
      <c r="M26" s="269" t="s">
        <v>235</v>
      </c>
      <c r="N26" s="269"/>
      <c r="O26" s="269" t="s">
        <v>58</v>
      </c>
      <c r="P26" s="269"/>
      <c r="Q26" s="269"/>
      <c r="R26" s="269"/>
      <c r="S26" s="269"/>
      <c r="T26" s="269"/>
      <c r="U26" s="269"/>
      <c r="V26" s="269"/>
      <c r="W26" s="269"/>
      <c r="X26" s="269"/>
      <c r="Y26" s="269"/>
      <c r="Z26" s="269"/>
      <c r="AA26" s="269"/>
      <c r="AB26" s="269"/>
      <c r="AC26" s="269"/>
      <c r="AD26" s="269"/>
      <c r="AE26" s="269"/>
      <c r="AF26" s="269"/>
      <c r="AG26" s="269"/>
      <c r="AH26" s="269"/>
      <c r="AI26" s="269"/>
    </row>
    <row r="27" spans="2:35" s="90" customFormat="1" x14ac:dyDescent="0.15">
      <c r="B27" s="269" t="e">
        <f>VLOOKUP(C27,[1]!Companies[#Data],3,FALSE)</f>
        <v>#REF!</v>
      </c>
      <c r="C27" s="269" t="s">
        <v>293</v>
      </c>
      <c r="D27" s="269" t="s">
        <v>271</v>
      </c>
      <c r="E27" s="269" t="s">
        <v>365</v>
      </c>
      <c r="F27" s="269" t="s">
        <v>66</v>
      </c>
      <c r="G27" s="269" t="s">
        <v>66</v>
      </c>
      <c r="H27" s="269" t="s">
        <v>311</v>
      </c>
      <c r="I27" s="269" t="s">
        <v>410</v>
      </c>
      <c r="J27" s="325"/>
      <c r="K27" s="269"/>
      <c r="L27" s="269"/>
      <c r="M27" s="269" t="s">
        <v>235</v>
      </c>
      <c r="N27" s="269"/>
      <c r="O27" s="269" t="s">
        <v>58</v>
      </c>
      <c r="P27" s="269"/>
      <c r="Q27" s="269"/>
      <c r="R27" s="269"/>
      <c r="S27" s="269"/>
      <c r="T27" s="269"/>
      <c r="U27" s="269"/>
      <c r="V27" s="269"/>
      <c r="W27" s="269"/>
      <c r="X27" s="269"/>
      <c r="Y27" s="269"/>
      <c r="Z27" s="269"/>
      <c r="AA27" s="269"/>
      <c r="AB27" s="269"/>
      <c r="AC27" s="269"/>
      <c r="AD27" s="269"/>
      <c r="AE27" s="269"/>
      <c r="AF27" s="269"/>
      <c r="AG27" s="269"/>
      <c r="AH27" s="269"/>
      <c r="AI27" s="269"/>
    </row>
    <row r="28" spans="2:35" s="90" customFormat="1" x14ac:dyDescent="0.15">
      <c r="B28" s="269" t="e">
        <f>VLOOKUP(C28,[1]!Companies[#Data],3,FALSE)</f>
        <v>#REF!</v>
      </c>
      <c r="C28" s="269" t="s">
        <v>293</v>
      </c>
      <c r="D28" s="269" t="s">
        <v>271</v>
      </c>
      <c r="E28" s="269" t="s">
        <v>367</v>
      </c>
      <c r="F28" s="269" t="s">
        <v>66</v>
      </c>
      <c r="G28" s="269" t="s">
        <v>66</v>
      </c>
      <c r="H28" s="269" t="s">
        <v>311</v>
      </c>
      <c r="I28" s="269" t="s">
        <v>410</v>
      </c>
      <c r="J28" s="325"/>
      <c r="K28" s="269"/>
      <c r="L28" s="269"/>
      <c r="M28" s="269" t="s">
        <v>235</v>
      </c>
      <c r="N28" s="269"/>
      <c r="O28" s="269" t="s">
        <v>58</v>
      </c>
      <c r="P28" s="269"/>
      <c r="Q28" s="269"/>
      <c r="R28" s="269"/>
      <c r="S28" s="269"/>
      <c r="T28" s="269"/>
      <c r="U28" s="269"/>
      <c r="V28" s="269"/>
      <c r="W28" s="269"/>
      <c r="X28" s="269"/>
      <c r="Y28" s="269"/>
      <c r="Z28" s="269"/>
      <c r="AA28" s="269"/>
      <c r="AB28" s="269"/>
      <c r="AC28" s="269"/>
      <c r="AD28" s="269"/>
      <c r="AE28" s="269"/>
      <c r="AF28" s="269"/>
      <c r="AG28" s="269"/>
      <c r="AH28" s="269"/>
      <c r="AI28" s="269"/>
    </row>
    <row r="29" spans="2:35" s="90" customFormat="1" x14ac:dyDescent="0.15">
      <c r="B29" s="269" t="e">
        <f>VLOOKUP(C29,[1]!Companies[#Data],3,FALSE)</f>
        <v>#REF!</v>
      </c>
      <c r="C29" s="269" t="s">
        <v>293</v>
      </c>
      <c r="D29" s="269" t="s">
        <v>273</v>
      </c>
      <c r="E29" s="269" t="s">
        <v>370</v>
      </c>
      <c r="F29" s="269" t="s">
        <v>66</v>
      </c>
      <c r="G29" s="269" t="s">
        <v>66</v>
      </c>
      <c r="H29" s="269" t="s">
        <v>311</v>
      </c>
      <c r="I29" s="269" t="s">
        <v>410</v>
      </c>
      <c r="J29" s="325"/>
      <c r="K29" s="269"/>
      <c r="L29" s="269"/>
      <c r="M29" s="269" t="s">
        <v>235</v>
      </c>
      <c r="N29" s="269"/>
      <c r="O29" s="269" t="s">
        <v>58</v>
      </c>
      <c r="P29" s="269"/>
      <c r="Q29" s="269"/>
      <c r="R29" s="269"/>
      <c r="S29" s="269"/>
      <c r="T29" s="269"/>
      <c r="U29" s="269"/>
      <c r="V29" s="269"/>
      <c r="W29" s="269"/>
      <c r="X29" s="269"/>
      <c r="Y29" s="269"/>
      <c r="Z29" s="269"/>
      <c r="AA29" s="269"/>
      <c r="AB29" s="269"/>
      <c r="AC29" s="269"/>
      <c r="AD29" s="269"/>
      <c r="AE29" s="269"/>
      <c r="AF29" s="269"/>
      <c r="AG29" s="269"/>
      <c r="AH29" s="269"/>
      <c r="AI29" s="269"/>
    </row>
    <row r="30" spans="2:35" s="90" customFormat="1" x14ac:dyDescent="0.15">
      <c r="B30" s="269" t="e">
        <f>VLOOKUP(C30,[1]!Companies[#Data],3,FALSE)</f>
        <v>#REF!</v>
      </c>
      <c r="C30" s="269" t="s">
        <v>293</v>
      </c>
      <c r="D30" s="269" t="s">
        <v>273</v>
      </c>
      <c r="E30" s="269" t="s">
        <v>371</v>
      </c>
      <c r="F30" s="269" t="s">
        <v>66</v>
      </c>
      <c r="G30" s="269" t="s">
        <v>66</v>
      </c>
      <c r="H30" s="269" t="s">
        <v>311</v>
      </c>
      <c r="I30" s="269" t="s">
        <v>410</v>
      </c>
      <c r="J30" s="325"/>
      <c r="K30" s="269"/>
      <c r="L30" s="269"/>
      <c r="M30" s="269" t="s">
        <v>235</v>
      </c>
      <c r="N30" s="269"/>
      <c r="O30" s="269" t="s">
        <v>58</v>
      </c>
      <c r="P30" s="269"/>
      <c r="Q30" s="269"/>
      <c r="R30" s="269"/>
      <c r="S30" s="269"/>
      <c r="T30" s="269"/>
      <c r="U30" s="269"/>
      <c r="V30" s="269"/>
      <c r="W30" s="269"/>
      <c r="X30" s="269"/>
      <c r="Y30" s="269"/>
      <c r="Z30" s="269"/>
      <c r="AA30" s="269"/>
      <c r="AB30" s="269"/>
      <c r="AC30" s="269"/>
      <c r="AD30" s="269"/>
      <c r="AE30" s="269"/>
      <c r="AF30" s="269"/>
      <c r="AG30" s="269"/>
      <c r="AH30" s="269"/>
      <c r="AI30" s="269"/>
    </row>
    <row r="31" spans="2:35" s="90" customFormat="1" x14ac:dyDescent="0.15">
      <c r="B31" s="99" t="e">
        <f>VLOOKUP(C31,[1]!Companies[#Data],3,FALSE)</f>
        <v>#REF!</v>
      </c>
      <c r="C31" s="99" t="s">
        <v>275</v>
      </c>
      <c r="D31" s="269"/>
      <c r="E31" s="269"/>
      <c r="F31" s="269"/>
      <c r="G31" s="269"/>
      <c r="H31" s="99"/>
      <c r="I31" s="269"/>
      <c r="J31" s="325"/>
      <c r="K31" s="269"/>
      <c r="L31" s="269"/>
      <c r="M31" s="269"/>
      <c r="N31" s="269"/>
      <c r="O31" s="269" t="s">
        <v>58</v>
      </c>
      <c r="P31" s="269"/>
      <c r="Q31" s="269"/>
      <c r="R31" s="269"/>
      <c r="S31" s="269"/>
      <c r="T31" s="269"/>
      <c r="U31" s="269"/>
      <c r="V31" s="269"/>
      <c r="W31" s="269"/>
      <c r="X31" s="269"/>
      <c r="Y31" s="269"/>
      <c r="Z31" s="269"/>
      <c r="AA31" s="269"/>
      <c r="AB31" s="269"/>
      <c r="AC31" s="269"/>
      <c r="AD31" s="269"/>
      <c r="AE31" s="269"/>
      <c r="AF31" s="269"/>
      <c r="AG31" s="269"/>
      <c r="AH31" s="269"/>
      <c r="AI31" s="269"/>
    </row>
    <row r="32" spans="2:35" s="90" customFormat="1" ht="15" thickBot="1" x14ac:dyDescent="0.2">
      <c r="B32" s="269"/>
      <c r="C32" s="269"/>
      <c r="D32" s="269"/>
      <c r="E32" s="269"/>
      <c r="F32" s="269"/>
      <c r="G32" s="321"/>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row>
    <row r="33" spans="3:34" s="90" customFormat="1" ht="15" thickBot="1" x14ac:dyDescent="0.2">
      <c r="C33" s="269"/>
      <c r="D33" s="269"/>
      <c r="E33" s="269"/>
      <c r="F33" s="269"/>
      <c r="G33" s="321"/>
      <c r="H33" s="118" t="s">
        <v>375</v>
      </c>
      <c r="I33" s="115"/>
      <c r="J33" s="101">
        <f>SUMIF(Table10[Devise de déclaration],"USD",Table10[Valeur des revenus])+(IFERROR(SUMIF(Table10[Devise de déclaration],"&lt;&gt;USD",Table10[Valeur des revenus])/'[1]Part 1 - About'!$E$45,0))</f>
        <v>0</v>
      </c>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row>
    <row r="34" spans="3:34" s="90" customFormat="1" ht="15" thickBot="1" x14ac:dyDescent="0.2">
      <c r="C34" s="269"/>
      <c r="D34" s="269"/>
      <c r="E34" s="269"/>
      <c r="F34" s="269"/>
      <c r="G34" s="321"/>
      <c r="H34" s="117"/>
      <c r="I34" s="117"/>
      <c r="J34" s="116"/>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row>
    <row r="35" spans="3:34" s="90" customFormat="1" ht="17" thickBot="1" x14ac:dyDescent="0.25">
      <c r="C35" s="269"/>
      <c r="D35" s="269"/>
      <c r="E35" s="269"/>
      <c r="F35" s="269"/>
      <c r="G35" s="321"/>
      <c r="H35" s="100" t="str">
        <f>"Total en "&amp;'[1]Part 1 - About'!$E$44</f>
        <v>Total en XXX</v>
      </c>
      <c r="I35" s="115"/>
      <c r="J35" s="101">
        <f>IF('[1]Part 1 - About'!$E$44="USD",0,SUMIF(Table10[Devise de déclaration],'[1]Part 1 - About'!$E$44,Table10[Valeur des revenus]))+(IFERROR(SUMIF(Table10[Devise de déclaration],"USD",Table10[Valeur des revenus])*'[1]Part 1 - About'!$E$45,0))</f>
        <v>0</v>
      </c>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row>
    <row r="36" spans="3:34" s="90" customFormat="1" x14ac:dyDescent="0.15">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row>
    <row r="37" spans="3:34" ht="23.25" customHeight="1" x14ac:dyDescent="0.15">
      <c r="C37" s="445" t="s">
        <v>376</v>
      </c>
      <c r="D37" s="445"/>
      <c r="E37" s="445"/>
      <c r="F37" s="445"/>
      <c r="G37" s="445"/>
      <c r="H37" s="445"/>
      <c r="I37" s="445"/>
      <c r="J37" s="445"/>
      <c r="K37" s="445"/>
      <c r="L37" s="445"/>
      <c r="M37" s="445"/>
      <c r="N37" s="445"/>
      <c r="O37" s="222"/>
    </row>
    <row r="38" spans="3:34" s="90" customFormat="1" x14ac:dyDescent="0.15">
      <c r="C38" s="443" t="s">
        <v>377</v>
      </c>
      <c r="D38" s="443"/>
      <c r="E38" s="443"/>
      <c r="F38" s="443"/>
      <c r="G38" s="443"/>
      <c r="H38" s="443"/>
      <c r="I38" s="443"/>
      <c r="J38" s="443"/>
      <c r="K38" s="443"/>
      <c r="L38" s="443"/>
      <c r="M38" s="443"/>
      <c r="N38" s="443"/>
      <c r="O38" s="221"/>
      <c r="P38" s="269"/>
      <c r="Q38" s="269"/>
      <c r="R38" s="269"/>
      <c r="S38" s="269"/>
      <c r="T38" s="269"/>
      <c r="U38" s="269"/>
      <c r="V38" s="269"/>
      <c r="W38" s="269"/>
      <c r="X38" s="269"/>
      <c r="Y38" s="269"/>
      <c r="Z38" s="269"/>
      <c r="AA38" s="269"/>
      <c r="AB38" s="269"/>
      <c r="AC38" s="269"/>
      <c r="AD38" s="269"/>
      <c r="AE38" s="269"/>
      <c r="AF38" s="269"/>
      <c r="AG38" s="269"/>
      <c r="AH38" s="269"/>
    </row>
    <row r="39" spans="3:34" s="90" customFormat="1" x14ac:dyDescent="0.15">
      <c r="C39" s="443"/>
      <c r="D39" s="443"/>
      <c r="E39" s="443"/>
      <c r="F39" s="443"/>
      <c r="G39" s="443"/>
      <c r="H39" s="443"/>
      <c r="I39" s="443"/>
      <c r="J39" s="443"/>
      <c r="K39" s="443"/>
      <c r="L39" s="443"/>
      <c r="M39" s="443"/>
      <c r="N39" s="443"/>
      <c r="O39" s="221"/>
      <c r="P39" s="269"/>
      <c r="Q39" s="269"/>
      <c r="R39" s="269"/>
      <c r="S39" s="269"/>
      <c r="T39" s="269"/>
      <c r="U39" s="269"/>
      <c r="V39" s="269"/>
      <c r="W39" s="269"/>
      <c r="X39" s="269"/>
      <c r="Y39" s="269"/>
      <c r="Z39" s="269"/>
      <c r="AA39" s="269"/>
      <c r="AB39" s="269"/>
      <c r="AC39" s="269"/>
      <c r="AD39" s="269"/>
      <c r="AE39" s="269"/>
      <c r="AF39" s="269"/>
      <c r="AG39" s="269"/>
      <c r="AH39" s="269"/>
    </row>
    <row r="40" spans="3:34" s="90" customFormat="1" x14ac:dyDescent="0.15">
      <c r="C40" s="443" t="s">
        <v>378</v>
      </c>
      <c r="D40" s="443"/>
      <c r="E40" s="443"/>
      <c r="F40" s="443"/>
      <c r="G40" s="443"/>
      <c r="H40" s="443"/>
      <c r="I40" s="443"/>
      <c r="J40" s="443"/>
      <c r="K40" s="443"/>
      <c r="L40" s="443"/>
      <c r="M40" s="443"/>
      <c r="N40" s="443"/>
      <c r="O40" s="221"/>
      <c r="P40" s="269"/>
      <c r="Q40" s="269"/>
      <c r="R40" s="269"/>
      <c r="S40" s="269"/>
      <c r="T40" s="269"/>
      <c r="U40" s="269"/>
      <c r="V40" s="269"/>
      <c r="W40" s="269"/>
      <c r="X40" s="269"/>
      <c r="Y40" s="269"/>
      <c r="Z40" s="269"/>
      <c r="AA40" s="269"/>
      <c r="AB40" s="269"/>
      <c r="AC40" s="269"/>
      <c r="AD40" s="269"/>
      <c r="AE40" s="269"/>
      <c r="AF40" s="269"/>
      <c r="AG40" s="269"/>
      <c r="AH40" s="269"/>
    </row>
    <row r="41" spans="3:34" s="90" customFormat="1" x14ac:dyDescent="0.15">
      <c r="C41" s="443" t="s">
        <v>380</v>
      </c>
      <c r="D41" s="443"/>
      <c r="E41" s="443"/>
      <c r="F41" s="443"/>
      <c r="G41" s="443"/>
      <c r="H41" s="443"/>
      <c r="I41" s="443"/>
      <c r="J41" s="443"/>
      <c r="K41" s="443"/>
      <c r="L41" s="443"/>
      <c r="M41" s="443"/>
      <c r="N41" s="443"/>
      <c r="O41" s="221"/>
      <c r="P41" s="269"/>
      <c r="Q41" s="269"/>
      <c r="R41" s="269"/>
      <c r="S41" s="269"/>
      <c r="T41" s="269"/>
      <c r="U41" s="269"/>
      <c r="V41" s="269"/>
      <c r="W41" s="269"/>
      <c r="X41" s="269"/>
      <c r="Y41" s="269"/>
      <c r="Z41" s="269"/>
      <c r="AA41" s="269"/>
      <c r="AB41" s="269"/>
      <c r="AC41" s="269"/>
      <c r="AD41" s="269"/>
      <c r="AE41" s="269"/>
      <c r="AF41" s="269"/>
      <c r="AG41" s="269"/>
      <c r="AH41" s="269"/>
    </row>
    <row r="42" spans="3:34" s="90" customFormat="1" x14ac:dyDescent="0.15">
      <c r="C42" s="443" t="s">
        <v>385</v>
      </c>
      <c r="D42" s="443"/>
      <c r="E42" s="443"/>
      <c r="F42" s="443"/>
      <c r="G42" s="443"/>
      <c r="H42" s="443"/>
      <c r="I42" s="443"/>
      <c r="J42" s="443"/>
      <c r="K42" s="443"/>
      <c r="L42" s="443"/>
      <c r="M42" s="443"/>
      <c r="N42" s="443"/>
      <c r="O42" s="221"/>
      <c r="P42" s="269"/>
      <c r="Q42" s="269"/>
      <c r="R42" s="269"/>
      <c r="S42" s="269"/>
      <c r="T42" s="269"/>
      <c r="U42" s="269"/>
      <c r="V42" s="269"/>
      <c r="W42" s="269"/>
      <c r="X42" s="269"/>
      <c r="Y42" s="269"/>
      <c r="Z42" s="269"/>
      <c r="AA42" s="269"/>
      <c r="AB42" s="269"/>
      <c r="AC42" s="269"/>
      <c r="AD42" s="269"/>
      <c r="AE42" s="269"/>
      <c r="AF42" s="269"/>
      <c r="AG42" s="269"/>
      <c r="AH42" s="269"/>
    </row>
    <row r="43" spans="3:34" s="90" customFormat="1" x14ac:dyDescent="0.15">
      <c r="C43" s="443" t="s">
        <v>387</v>
      </c>
      <c r="D43" s="443"/>
      <c r="E43" s="443"/>
      <c r="F43" s="443"/>
      <c r="G43" s="443"/>
      <c r="H43" s="443"/>
      <c r="I43" s="443"/>
      <c r="J43" s="443"/>
      <c r="K43" s="443"/>
      <c r="L43" s="443"/>
      <c r="M43" s="443"/>
      <c r="N43" s="443"/>
      <c r="O43" s="221"/>
      <c r="P43" s="269"/>
      <c r="Q43" s="269"/>
      <c r="R43" s="269"/>
      <c r="S43" s="269"/>
      <c r="T43" s="269"/>
      <c r="U43" s="269"/>
      <c r="V43" s="269"/>
      <c r="W43" s="269"/>
      <c r="X43" s="269"/>
      <c r="Y43" s="269"/>
      <c r="Z43" s="269"/>
      <c r="AA43" s="269"/>
      <c r="AB43" s="269"/>
      <c r="AC43" s="269"/>
      <c r="AD43" s="269"/>
      <c r="AE43" s="269"/>
      <c r="AF43" s="269"/>
      <c r="AG43" s="269"/>
      <c r="AH43" s="269"/>
    </row>
    <row r="44" spans="3:34" s="90" customFormat="1" x14ac:dyDescent="0.15">
      <c r="C44" s="443" t="s">
        <v>388</v>
      </c>
      <c r="D44" s="443"/>
      <c r="E44" s="443"/>
      <c r="F44" s="443"/>
      <c r="G44" s="443"/>
      <c r="H44" s="443"/>
      <c r="I44" s="443"/>
      <c r="J44" s="443"/>
      <c r="K44" s="443"/>
      <c r="L44" s="443"/>
      <c r="M44" s="443"/>
      <c r="N44" s="443"/>
      <c r="O44" s="221"/>
      <c r="P44" s="269"/>
      <c r="Q44" s="269"/>
      <c r="R44" s="269"/>
      <c r="S44" s="269"/>
      <c r="T44" s="269"/>
      <c r="U44" s="269"/>
      <c r="V44" s="269"/>
      <c r="W44" s="269"/>
      <c r="X44" s="269"/>
      <c r="Y44" s="269"/>
      <c r="Z44" s="269"/>
      <c r="AA44" s="269"/>
      <c r="AB44" s="269"/>
      <c r="AC44" s="269"/>
      <c r="AD44" s="269"/>
      <c r="AE44" s="269"/>
      <c r="AF44" s="269"/>
      <c r="AG44" s="269"/>
      <c r="AH44" s="269"/>
    </row>
    <row r="45" spans="3:34" s="90" customFormat="1" x14ac:dyDescent="0.15">
      <c r="C45" s="443"/>
      <c r="D45" s="443"/>
      <c r="E45" s="443"/>
      <c r="F45" s="443"/>
      <c r="G45" s="443"/>
      <c r="H45" s="443"/>
      <c r="I45" s="443"/>
      <c r="J45" s="443"/>
      <c r="K45" s="443"/>
      <c r="L45" s="443"/>
      <c r="M45" s="443"/>
      <c r="N45" s="443"/>
      <c r="O45" s="221"/>
      <c r="P45" s="269"/>
      <c r="Q45" s="269"/>
      <c r="R45" s="269"/>
      <c r="S45" s="269"/>
      <c r="T45" s="269"/>
      <c r="U45" s="269"/>
      <c r="V45" s="269"/>
      <c r="W45" s="269"/>
      <c r="X45" s="269"/>
      <c r="Y45" s="269"/>
      <c r="Z45" s="269"/>
      <c r="AA45" s="269"/>
      <c r="AB45" s="269"/>
      <c r="AC45" s="269"/>
      <c r="AD45" s="269"/>
      <c r="AE45" s="269"/>
      <c r="AF45" s="269"/>
      <c r="AG45" s="269"/>
      <c r="AH45" s="269"/>
    </row>
    <row r="46" spans="3:34" s="90" customFormat="1" ht="16.5" customHeight="1" thickBot="1" x14ac:dyDescent="0.2">
      <c r="C46" s="447"/>
      <c r="D46" s="447"/>
      <c r="E46" s="447"/>
      <c r="F46" s="447"/>
      <c r="G46" s="447"/>
      <c r="H46" s="447"/>
      <c r="I46" s="447"/>
      <c r="J46" s="447"/>
      <c r="K46" s="447"/>
      <c r="L46" s="447"/>
      <c r="M46" s="447"/>
      <c r="N46" s="447"/>
      <c r="O46" s="219"/>
      <c r="P46" s="269"/>
      <c r="Q46" s="269"/>
      <c r="R46" s="269"/>
      <c r="S46" s="269"/>
      <c r="T46" s="269"/>
      <c r="U46" s="269"/>
      <c r="V46" s="269"/>
      <c r="W46" s="269"/>
      <c r="X46" s="269"/>
      <c r="Y46" s="269"/>
      <c r="Z46" s="269"/>
      <c r="AA46" s="269"/>
      <c r="AB46" s="269"/>
      <c r="AC46" s="269"/>
      <c r="AD46" s="269"/>
      <c r="AE46" s="269"/>
      <c r="AF46" s="269"/>
      <c r="AG46" s="269"/>
      <c r="AH46" s="269"/>
    </row>
    <row r="47" spans="3:34" s="90" customFormat="1" x14ac:dyDescent="0.15">
      <c r="C47" s="440"/>
      <c r="D47" s="440"/>
      <c r="E47" s="440"/>
      <c r="F47" s="440"/>
      <c r="G47" s="440"/>
      <c r="H47" s="440"/>
      <c r="I47" s="440"/>
      <c r="J47" s="440"/>
      <c r="K47" s="440"/>
      <c r="L47" s="440"/>
      <c r="M47" s="440"/>
      <c r="N47" s="440"/>
      <c r="O47" s="219"/>
      <c r="P47" s="269"/>
      <c r="Q47" s="269"/>
      <c r="R47" s="269"/>
      <c r="S47" s="269"/>
      <c r="T47" s="269"/>
      <c r="U47" s="269"/>
      <c r="V47" s="269"/>
      <c r="W47" s="269"/>
      <c r="X47" s="269"/>
      <c r="Y47" s="269"/>
      <c r="Z47" s="269"/>
      <c r="AA47" s="269"/>
      <c r="AB47" s="269"/>
      <c r="AC47" s="269"/>
      <c r="AD47" s="269"/>
      <c r="AE47" s="269"/>
      <c r="AF47" s="269"/>
      <c r="AG47" s="269"/>
      <c r="AH47" s="269"/>
    </row>
    <row r="48" spans="3:34" s="90" customFormat="1" ht="15" thickBot="1" x14ac:dyDescent="0.2">
      <c r="C48" s="422" t="s">
        <v>329</v>
      </c>
      <c r="D48" s="423"/>
      <c r="E48" s="423"/>
      <c r="F48" s="423"/>
      <c r="G48" s="423"/>
      <c r="H48" s="423"/>
      <c r="I48" s="423"/>
      <c r="J48" s="423"/>
      <c r="K48" s="423"/>
      <c r="L48" s="423"/>
      <c r="M48" s="423"/>
      <c r="N48" s="423"/>
      <c r="O48" s="215"/>
      <c r="P48" s="269"/>
      <c r="Q48" s="269"/>
      <c r="R48" s="269"/>
      <c r="S48" s="269"/>
      <c r="T48" s="269"/>
      <c r="U48" s="269"/>
      <c r="V48" s="269"/>
      <c r="W48" s="269"/>
      <c r="X48" s="269"/>
      <c r="Y48" s="269"/>
      <c r="Z48" s="269"/>
      <c r="AA48" s="269"/>
      <c r="AB48" s="269"/>
      <c r="AC48" s="269"/>
      <c r="AD48" s="269"/>
      <c r="AE48" s="269"/>
      <c r="AF48" s="269"/>
      <c r="AG48" s="269"/>
      <c r="AH48" s="269"/>
    </row>
    <row r="49" spans="3:34" s="90" customFormat="1" x14ac:dyDescent="0.15">
      <c r="C49" s="424" t="s">
        <v>330</v>
      </c>
      <c r="D49" s="425"/>
      <c r="E49" s="425"/>
      <c r="F49" s="425"/>
      <c r="G49" s="425"/>
      <c r="H49" s="425"/>
      <c r="I49" s="425"/>
      <c r="J49" s="425"/>
      <c r="K49" s="425"/>
      <c r="L49" s="425"/>
      <c r="M49" s="425"/>
      <c r="N49" s="425"/>
      <c r="O49" s="215"/>
      <c r="P49" s="269"/>
      <c r="Q49" s="269"/>
      <c r="R49" s="269"/>
      <c r="S49" s="269"/>
      <c r="T49" s="269"/>
      <c r="U49" s="269"/>
      <c r="V49" s="269"/>
      <c r="W49" s="269"/>
      <c r="X49" s="269"/>
      <c r="Y49" s="269"/>
      <c r="Z49" s="269"/>
      <c r="AA49" s="269"/>
      <c r="AB49" s="269"/>
      <c r="AC49" s="269"/>
      <c r="AD49" s="269"/>
      <c r="AE49" s="269"/>
      <c r="AF49" s="269"/>
      <c r="AG49" s="269"/>
      <c r="AH49" s="269"/>
    </row>
    <row r="50" spans="3:34" s="90" customFormat="1" ht="15" thickBot="1" x14ac:dyDescent="0.2">
      <c r="C50" s="441"/>
      <c r="D50" s="441"/>
      <c r="E50" s="441"/>
      <c r="F50" s="441"/>
      <c r="G50" s="441"/>
      <c r="H50" s="441"/>
      <c r="I50" s="441"/>
      <c r="J50" s="441"/>
      <c r="K50" s="441"/>
      <c r="L50" s="441"/>
      <c r="M50" s="441"/>
      <c r="N50" s="441"/>
      <c r="O50" s="219"/>
      <c r="P50" s="269"/>
      <c r="Q50" s="269"/>
      <c r="R50" s="269"/>
      <c r="S50" s="269"/>
      <c r="T50" s="269"/>
      <c r="U50" s="269"/>
      <c r="V50" s="269"/>
      <c r="W50" s="269"/>
      <c r="X50" s="269"/>
      <c r="Y50" s="269"/>
      <c r="Z50" s="269"/>
      <c r="AA50" s="269"/>
      <c r="AB50" s="269"/>
      <c r="AC50" s="269"/>
      <c r="AD50" s="269"/>
      <c r="AE50" s="269"/>
      <c r="AF50" s="269"/>
      <c r="AG50" s="269"/>
      <c r="AH50" s="269"/>
    </row>
    <row r="51" spans="3:34" s="90" customFormat="1" x14ac:dyDescent="0.15">
      <c r="C51" s="386" t="s">
        <v>29</v>
      </c>
      <c r="D51" s="386"/>
      <c r="E51" s="386"/>
      <c r="F51" s="386"/>
      <c r="G51" s="386"/>
      <c r="H51" s="386"/>
      <c r="I51" s="386"/>
      <c r="J51" s="386"/>
      <c r="K51" s="386"/>
      <c r="L51" s="386"/>
      <c r="M51" s="386"/>
      <c r="N51" s="386"/>
      <c r="O51" s="212"/>
      <c r="P51" s="269"/>
      <c r="Q51" s="269"/>
      <c r="R51" s="269"/>
      <c r="S51" s="269"/>
      <c r="T51" s="269"/>
      <c r="U51" s="269"/>
      <c r="V51" s="269"/>
      <c r="W51" s="269"/>
      <c r="X51" s="269"/>
      <c r="Y51" s="269"/>
      <c r="Z51" s="269"/>
      <c r="AA51" s="269"/>
      <c r="AB51" s="269"/>
      <c r="AC51" s="269"/>
      <c r="AD51" s="269"/>
      <c r="AE51" s="269"/>
      <c r="AF51" s="269"/>
      <c r="AG51" s="269"/>
      <c r="AH51" s="269"/>
    </row>
    <row r="52" spans="3:34" s="90" customFormat="1" ht="15.75" customHeight="1" x14ac:dyDescent="0.15">
      <c r="C52" s="369" t="s">
        <v>30</v>
      </c>
      <c r="D52" s="369"/>
      <c r="E52" s="369"/>
      <c r="F52" s="369"/>
      <c r="G52" s="369"/>
      <c r="H52" s="369"/>
      <c r="I52" s="369"/>
      <c r="J52" s="369"/>
      <c r="K52" s="369"/>
      <c r="L52" s="369"/>
      <c r="M52" s="369"/>
      <c r="N52" s="369"/>
      <c r="O52" s="209"/>
      <c r="P52" s="269"/>
      <c r="Q52" s="269"/>
      <c r="R52" s="269"/>
      <c r="S52" s="269"/>
      <c r="T52" s="269"/>
      <c r="U52" s="269"/>
      <c r="V52" s="269"/>
      <c r="W52" s="269"/>
      <c r="X52" s="269"/>
      <c r="Y52" s="269"/>
      <c r="Z52" s="269"/>
      <c r="AA52" s="269"/>
      <c r="AB52" s="269"/>
      <c r="AC52" s="269"/>
      <c r="AD52" s="269"/>
      <c r="AE52" s="269"/>
      <c r="AF52" s="269"/>
      <c r="AG52" s="269"/>
      <c r="AH52" s="269"/>
    </row>
    <row r="53" spans="3:34" s="90" customFormat="1" x14ac:dyDescent="0.15">
      <c r="C53" s="386" t="s">
        <v>32</v>
      </c>
      <c r="D53" s="386"/>
      <c r="E53" s="386"/>
      <c r="F53" s="386"/>
      <c r="G53" s="386"/>
      <c r="H53" s="386"/>
      <c r="I53" s="386"/>
      <c r="J53" s="386"/>
      <c r="K53" s="386"/>
      <c r="L53" s="386"/>
      <c r="M53" s="386"/>
      <c r="N53" s="386"/>
      <c r="O53" s="212"/>
      <c r="P53" s="269"/>
      <c r="Q53" s="269"/>
      <c r="R53" s="269"/>
      <c r="S53" s="269"/>
      <c r="T53" s="269"/>
      <c r="U53" s="269"/>
      <c r="V53" s="269"/>
      <c r="W53" s="269"/>
      <c r="X53" s="269"/>
      <c r="Y53" s="269"/>
      <c r="Z53" s="269"/>
      <c r="AA53" s="269"/>
      <c r="AB53" s="269"/>
      <c r="AC53" s="269"/>
      <c r="AD53" s="269"/>
      <c r="AE53" s="269"/>
      <c r="AF53" s="269"/>
      <c r="AG53" s="269"/>
      <c r="AH53" s="269"/>
    </row>
    <row r="56" spans="3:34" x14ac:dyDescent="0.15">
      <c r="J56" s="114"/>
    </row>
    <row r="57" spans="3:34" x14ac:dyDescent="0.15">
      <c r="J57" s="114"/>
      <c r="K57" s="113"/>
    </row>
    <row r="59" spans="3:34" x14ac:dyDescent="0.15">
      <c r="K59" s="113"/>
    </row>
  </sheetData>
  <protectedRanges>
    <protectedRange algorithmName="SHA-512" hashValue="19r0bVvPR7yZA0UiYij7Tv1CBk3noIABvFePbLhCJ4nk3L6A+Fy+RdPPS3STf+a52x4pG2PQK4FAkXK9epnlIA==" saltValue="gQC4yrLvnbJqxYZ0KSEoZA==" spinCount="100000" sqref="C32:D35 B15:D31 H15:H31 F32:H34 F35:G35" name="Government revenues_1"/>
    <protectedRange algorithmName="SHA-512" hashValue="19r0bVvPR7yZA0UiYij7Tv1CBk3noIABvFePbLhCJ4nk3L6A+Fy+RdPPS3STf+a52x4pG2PQK4FAkXK9epnlIA==" saltValue="gQC4yrLvnbJqxYZ0KSEoZA==" spinCount="100000" sqref="I15:I30 I33:I35" name="Government revenues_2"/>
  </protectedRanges>
  <mergeCells count="28">
    <mergeCell ref="C53:N53"/>
    <mergeCell ref="B13:N13"/>
    <mergeCell ref="C47:N47"/>
    <mergeCell ref="C48:N48"/>
    <mergeCell ref="C49:N49"/>
    <mergeCell ref="C50:N50"/>
    <mergeCell ref="C51:N51"/>
    <mergeCell ref="C52:N52"/>
    <mergeCell ref="C46:N46"/>
    <mergeCell ref="C40:N40"/>
    <mergeCell ref="C41:N41"/>
    <mergeCell ref="C42:N42"/>
    <mergeCell ref="C43:N43"/>
    <mergeCell ref="C2:N2"/>
    <mergeCell ref="C3:N3"/>
    <mergeCell ref="C4:N4"/>
    <mergeCell ref="C5:N5"/>
    <mergeCell ref="C6:N6"/>
    <mergeCell ref="C7:N7"/>
    <mergeCell ref="C8:N8"/>
    <mergeCell ref="C9:N9"/>
    <mergeCell ref="C44:N44"/>
    <mergeCell ref="C45:N45"/>
    <mergeCell ref="C10:N10"/>
    <mergeCell ref="C11:N11"/>
    <mergeCell ref="C37:N37"/>
    <mergeCell ref="C38:N38"/>
    <mergeCell ref="C39:N39"/>
  </mergeCells>
  <hyperlinks>
    <hyperlink ref="B13" r:id="rId1" location="r4-1" display="EITI Requirement 4.1" xr:uid="{00000000-0004-0000-0E00-000000000000}"/>
    <hyperlink ref="C49:G49" r:id="rId2" display="Give us your feedback or report a conflict in the data! Write to us at  data@eiti.org" xr:uid="{00000000-0004-0000-0E00-000002000000}"/>
    <hyperlink ref="C48:G48" r:id="rId3" display="For the latest version of Summary data templates, see  https://eiti.org/summary-data-template" xr:uid="{00000000-0004-0000-0E00-000003000000}"/>
  </hyperlinks>
  <pageMargins left="0.7" right="0.7" top="0.75" bottom="0.75" header="0.3" footer="0.3"/>
  <pageSetup paperSize="9" orientation="portrait" r:id="rId4"/>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U29"/>
  <sheetViews>
    <sheetView topLeftCell="B1" zoomScale="70" zoomScaleNormal="70" workbookViewId="0">
      <selection activeCell="L9" sqref="L9:L28"/>
    </sheetView>
  </sheetViews>
  <sheetFormatPr baseColWidth="10" defaultColWidth="10.5" defaultRowHeight="16" x14ac:dyDescent="0.2"/>
  <cols>
    <col min="1" max="1" width="14.83203125" customWidth="1"/>
    <col min="2" max="2" width="50.5" customWidth="1"/>
    <col min="3" max="3" width="2.5" customWidth="1"/>
    <col min="4" max="4" width="24" customWidth="1"/>
    <col min="5" max="5" width="2.5" customWidth="1"/>
    <col min="6" max="6" width="24" customWidth="1"/>
    <col min="7" max="7" width="2.5" customWidth="1"/>
    <col min="8" max="8" width="24" customWidth="1"/>
    <col min="9" max="9" width="2.5" customWidth="1"/>
    <col min="10" max="10" width="39.5" customWidth="1"/>
    <col min="11" max="11" width="3" style="233" customWidth="1"/>
    <col min="12" max="12" width="36.1640625" customWidth="1"/>
    <col min="13" max="13" width="2.5"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411</v>
      </c>
    </row>
    <row r="3" spans="1:21" s="25" customFormat="1" ht="105" x14ac:dyDescent="0.2">
      <c r="A3" s="213" t="s">
        <v>412</v>
      </c>
      <c r="B3" s="42" t="s">
        <v>611</v>
      </c>
      <c r="D3" s="9" t="s">
        <v>130</v>
      </c>
      <c r="F3" s="43"/>
      <c r="H3" s="43"/>
      <c r="J3" s="234"/>
      <c r="L3" s="234"/>
      <c r="N3" s="235"/>
      <c r="P3" s="235"/>
      <c r="R3" s="235"/>
      <c r="T3" s="235"/>
    </row>
    <row r="4" spans="1:21" s="24" customFormat="1" ht="18" x14ac:dyDescent="0.2">
      <c r="A4" s="41"/>
      <c r="B4" s="33"/>
      <c r="D4" s="33"/>
      <c r="F4" s="33"/>
      <c r="H4" s="33"/>
      <c r="J4" s="34"/>
      <c r="L4" s="229"/>
      <c r="N4" s="34"/>
    </row>
    <row r="5" spans="1:21" s="284" customFormat="1" ht="85" x14ac:dyDescent="0.2">
      <c r="A5" s="289"/>
      <c r="B5" s="283" t="s">
        <v>107</v>
      </c>
      <c r="D5" s="285" t="s">
        <v>108</v>
      </c>
      <c r="E5" s="286"/>
      <c r="F5" s="285" t="s">
        <v>109</v>
      </c>
      <c r="G5" s="286"/>
      <c r="H5" s="285" t="s">
        <v>110</v>
      </c>
      <c r="J5" s="287" t="s">
        <v>111</v>
      </c>
      <c r="K5" s="286"/>
      <c r="L5" s="287" t="s">
        <v>601</v>
      </c>
      <c r="M5" s="286"/>
      <c r="N5" s="287" t="s">
        <v>112</v>
      </c>
      <c r="O5" s="286"/>
      <c r="P5" s="287" t="s">
        <v>113</v>
      </c>
      <c r="Q5" s="286"/>
      <c r="R5" s="287" t="s">
        <v>114</v>
      </c>
      <c r="S5" s="286"/>
      <c r="T5" s="287" t="s">
        <v>115</v>
      </c>
      <c r="U5" s="286"/>
    </row>
    <row r="6" spans="1:21" s="24" customFormat="1" ht="18" x14ac:dyDescent="0.2">
      <c r="A6" s="41"/>
      <c r="B6" s="33"/>
      <c r="D6" s="33"/>
      <c r="F6" s="33"/>
      <c r="H6" s="33"/>
      <c r="J6" s="34"/>
      <c r="L6" s="25"/>
      <c r="N6" s="34"/>
      <c r="P6" s="34"/>
      <c r="R6" s="34"/>
      <c r="T6" s="34"/>
    </row>
    <row r="7" spans="1:21" s="25" customFormat="1" ht="30" x14ac:dyDescent="0.2">
      <c r="A7" s="213" t="s">
        <v>131</v>
      </c>
      <c r="B7" s="42" t="s">
        <v>413</v>
      </c>
      <c r="D7" s="9" t="s">
        <v>58</v>
      </c>
      <c r="F7" s="43"/>
      <c r="H7" s="43"/>
      <c r="J7" s="234"/>
      <c r="K7" s="238"/>
      <c r="L7" s="234"/>
      <c r="M7" s="24"/>
      <c r="N7" s="235"/>
      <c r="O7" s="24"/>
      <c r="P7" s="235"/>
      <c r="Q7" s="24"/>
      <c r="R7" s="235"/>
      <c r="T7" s="235"/>
    </row>
    <row r="8" spans="1:21" s="24" customFormat="1" ht="18" x14ac:dyDescent="0.2">
      <c r="A8" s="41"/>
      <c r="B8" s="33"/>
      <c r="D8" s="33"/>
      <c r="F8" s="33"/>
      <c r="H8" s="33"/>
      <c r="J8" s="34"/>
      <c r="N8" s="34"/>
      <c r="P8" s="34"/>
      <c r="R8" s="34"/>
      <c r="T8" s="34"/>
    </row>
    <row r="9" spans="1:21" s="24" customFormat="1" ht="45" x14ac:dyDescent="0.2">
      <c r="A9" s="41"/>
      <c r="B9" s="39" t="s">
        <v>414</v>
      </c>
      <c r="D9" s="9" t="s">
        <v>58</v>
      </c>
      <c r="F9" s="9" t="str">
        <f>IF(D9=[2]Lists!$K$4,"&lt; Input URL to data source &gt;",IF(D9=[2]Lists!$K$5,"&lt; Reference section in EITI Report or URL &gt;",IF(D9=[2]Lists!$K$6,"&lt; Reference evidence of non-applicability &gt;","")))</f>
        <v/>
      </c>
      <c r="H9" s="9" t="str">
        <f>IF(F9=[2]Lists!$K$4,"&lt; Input URL to data source &gt;",IF(F9=[2]Lists!$K$5,"&lt; Reference section in EITI Report or URL &gt;",IF(F9=[2]Lists!$K$6,"&lt; Reference evidence of non-applicability &gt;","")))</f>
        <v/>
      </c>
      <c r="J9" s="390"/>
      <c r="K9" s="25"/>
      <c r="L9" s="234"/>
      <c r="N9" s="235"/>
      <c r="P9" s="235"/>
      <c r="R9" s="235"/>
      <c r="T9" s="235"/>
    </row>
    <row r="10" spans="1:21" s="8" customFormat="1" ht="45" x14ac:dyDescent="0.2">
      <c r="A10" s="236"/>
      <c r="B10" s="39" t="s">
        <v>415</v>
      </c>
      <c r="C10" s="237"/>
      <c r="D10" s="9" t="s">
        <v>119</v>
      </c>
      <c r="E10" s="237"/>
      <c r="F10" s="9" t="str">
        <f>IF(D10=[2]Lists!$K$4,"&lt; Input URL to data source &gt;",IF(D10=[2]Lists!$K$5,"&lt; Reference section in EITI Report or URL &gt;",IF(D10=[2]Lists!$K$6,"&lt; Reference evidence of non-applicability &gt;","")))</f>
        <v/>
      </c>
      <c r="G10" s="24"/>
      <c r="H10" s="9" t="str">
        <f>IF(F10=[2]Lists!$K$4,"&lt; Input URL to data source &gt;",IF(F10=[2]Lists!$K$5,"&lt; Reference section in EITI Report or URL &gt;",IF(F10=[2]Lists!$K$6,"&lt; Reference evidence of non-applicability &gt;","")))</f>
        <v/>
      </c>
      <c r="I10" s="24"/>
      <c r="J10" s="391"/>
      <c r="K10" s="24"/>
      <c r="L10" s="234"/>
      <c r="M10" s="24"/>
      <c r="N10" s="235"/>
      <c r="O10" s="24"/>
      <c r="P10" s="235"/>
      <c r="Q10" s="24"/>
      <c r="R10" s="235"/>
      <c r="S10" s="24"/>
      <c r="T10" s="235"/>
      <c r="U10" s="24"/>
    </row>
    <row r="11" spans="1:21" s="8" customFormat="1" ht="15" x14ac:dyDescent="0.2">
      <c r="A11" s="236"/>
      <c r="B11" s="40" t="s">
        <v>416</v>
      </c>
      <c r="C11" s="237"/>
      <c r="D11" s="20"/>
      <c r="E11" s="237"/>
      <c r="F11" s="20"/>
      <c r="G11" s="25"/>
      <c r="H11" s="20"/>
      <c r="I11" s="25"/>
      <c r="J11" s="391"/>
      <c r="K11" s="238"/>
      <c r="L11" s="234"/>
      <c r="M11" s="25"/>
      <c r="N11" s="235"/>
      <c r="O11" s="25"/>
      <c r="P11" s="235"/>
      <c r="Q11" s="25"/>
      <c r="R11" s="235"/>
      <c r="S11" s="25"/>
      <c r="T11" s="235"/>
      <c r="U11" s="25"/>
    </row>
    <row r="12" spans="1:21" s="8" customFormat="1" ht="20" x14ac:dyDescent="0.2">
      <c r="A12" s="236"/>
      <c r="B12" s="17" t="s">
        <v>215</v>
      </c>
      <c r="C12" s="237"/>
      <c r="D12" s="9" t="s">
        <v>85</v>
      </c>
      <c r="E12" s="237"/>
      <c r="F12" s="9" t="s">
        <v>417</v>
      </c>
      <c r="G12" s="24"/>
      <c r="H12" s="9" t="s">
        <v>417</v>
      </c>
      <c r="I12" s="24"/>
      <c r="J12" s="391"/>
      <c r="K12" s="238"/>
      <c r="L12" s="234"/>
      <c r="M12" s="24"/>
      <c r="N12" s="235"/>
      <c r="O12" s="24"/>
      <c r="P12" s="235"/>
      <c r="Q12" s="24"/>
      <c r="R12" s="235"/>
      <c r="S12" s="24"/>
      <c r="T12" s="235"/>
      <c r="U12" s="24"/>
    </row>
    <row r="13" spans="1:21" s="8" customFormat="1" ht="20" x14ac:dyDescent="0.2">
      <c r="A13" s="236"/>
      <c r="B13" s="17" t="s">
        <v>218</v>
      </c>
      <c r="C13" s="237"/>
      <c r="D13" s="9" t="s">
        <v>85</v>
      </c>
      <c r="E13" s="237"/>
      <c r="F13" s="9" t="s">
        <v>418</v>
      </c>
      <c r="G13" s="25"/>
      <c r="H13" s="9" t="s">
        <v>418</v>
      </c>
      <c r="I13" s="25"/>
      <c r="J13" s="391"/>
      <c r="K13" s="238"/>
      <c r="L13" s="234"/>
      <c r="M13" s="25"/>
      <c r="N13" s="235"/>
      <c r="O13" s="25"/>
      <c r="P13" s="235"/>
      <c r="Q13" s="25"/>
      <c r="R13" s="235"/>
      <c r="S13" s="25"/>
      <c r="T13" s="235"/>
      <c r="U13" s="25"/>
    </row>
    <row r="14" spans="1:21" s="8" customFormat="1" ht="18" x14ac:dyDescent="0.2">
      <c r="A14" s="236"/>
      <c r="B14" s="17" t="s">
        <v>226</v>
      </c>
      <c r="C14" s="237"/>
      <c r="D14" s="9" t="s">
        <v>85</v>
      </c>
      <c r="E14" s="237"/>
      <c r="F14" s="9" t="s">
        <v>224</v>
      </c>
      <c r="G14" s="24"/>
      <c r="H14" s="9" t="s">
        <v>224</v>
      </c>
      <c r="I14" s="24"/>
      <c r="J14" s="391"/>
      <c r="K14" s="241"/>
      <c r="L14" s="234"/>
      <c r="M14" s="24"/>
      <c r="N14" s="235"/>
      <c r="O14" s="24"/>
      <c r="P14" s="235"/>
      <c r="Q14" s="24"/>
      <c r="R14" s="235"/>
      <c r="S14" s="24"/>
      <c r="T14" s="235"/>
      <c r="U14" s="24"/>
    </row>
    <row r="15" spans="1:21" s="8" customFormat="1" x14ac:dyDescent="0.2">
      <c r="A15" s="236"/>
      <c r="B15" s="40" t="s">
        <v>419</v>
      </c>
      <c r="C15" s="237"/>
      <c r="D15" s="20"/>
      <c r="E15" s="237"/>
      <c r="F15" s="20"/>
      <c r="G15" s="26"/>
      <c r="H15" s="20"/>
      <c r="I15" s="26"/>
      <c r="J15" s="391"/>
      <c r="K15" s="241"/>
      <c r="L15" s="234"/>
      <c r="M15" s="26"/>
      <c r="N15" s="235"/>
      <c r="O15" s="26"/>
      <c r="P15" s="235"/>
      <c r="Q15" s="26"/>
      <c r="R15" s="235"/>
      <c r="S15" s="26"/>
      <c r="T15" s="235"/>
      <c r="U15" s="26"/>
    </row>
    <row r="16" spans="1:21" s="8" customFormat="1" ht="20" x14ac:dyDescent="0.2">
      <c r="A16" s="236"/>
      <c r="B16" s="17" t="s">
        <v>215</v>
      </c>
      <c r="C16" s="237"/>
      <c r="D16" s="9" t="s">
        <v>85</v>
      </c>
      <c r="E16" s="237"/>
      <c r="F16" s="9" t="s">
        <v>417</v>
      </c>
      <c r="G16" s="26"/>
      <c r="H16" s="9" t="s">
        <v>417</v>
      </c>
      <c r="I16" s="26"/>
      <c r="J16" s="391"/>
      <c r="K16" s="350"/>
      <c r="L16" s="234"/>
      <c r="M16" s="26"/>
      <c r="N16" s="235"/>
      <c r="O16" s="26"/>
      <c r="P16" s="235"/>
      <c r="Q16" s="26"/>
      <c r="R16" s="235"/>
      <c r="S16" s="26"/>
      <c r="T16" s="235"/>
      <c r="U16" s="26"/>
    </row>
    <row r="17" spans="1:21" s="8" customFormat="1" x14ac:dyDescent="0.2">
      <c r="A17" s="236"/>
      <c r="B17" s="17" t="str">
        <f>LEFT(B16,SEARCH(",",B16))&amp;" value"</f>
        <v>Pétrole brut (2709), value</v>
      </c>
      <c r="C17" s="237"/>
      <c r="D17" s="9" t="s">
        <v>85</v>
      </c>
      <c r="E17" s="237"/>
      <c r="F17" s="9" t="s">
        <v>355</v>
      </c>
      <c r="G17" s="26"/>
      <c r="H17" s="9" t="s">
        <v>355</v>
      </c>
      <c r="I17" s="26"/>
      <c r="J17" s="412"/>
      <c r="K17" s="338"/>
      <c r="L17" s="234"/>
      <c r="M17" s="345"/>
      <c r="N17" s="235"/>
      <c r="O17" s="26"/>
      <c r="P17" s="235"/>
      <c r="Q17" s="26"/>
      <c r="R17" s="235"/>
      <c r="S17" s="26"/>
      <c r="T17" s="235"/>
      <c r="U17" s="26"/>
    </row>
    <row r="18" spans="1:21" s="8" customFormat="1" ht="20" x14ac:dyDescent="0.2">
      <c r="A18" s="236"/>
      <c r="B18" s="17" t="s">
        <v>218</v>
      </c>
      <c r="C18" s="237"/>
      <c r="D18" s="9" t="s">
        <v>85</v>
      </c>
      <c r="E18" s="237"/>
      <c r="F18" s="9" t="s">
        <v>418</v>
      </c>
      <c r="G18" s="26"/>
      <c r="H18" s="9" t="s">
        <v>418</v>
      </c>
      <c r="I18" s="26"/>
      <c r="J18" s="412"/>
      <c r="K18" s="338"/>
      <c r="L18" s="234"/>
      <c r="M18" s="345"/>
      <c r="N18" s="235"/>
      <c r="O18" s="26"/>
      <c r="P18" s="235"/>
      <c r="Q18" s="26"/>
      <c r="R18" s="235"/>
      <c r="S18" s="26"/>
      <c r="T18" s="235"/>
      <c r="U18" s="26"/>
    </row>
    <row r="19" spans="1:21" s="8" customFormat="1" x14ac:dyDescent="0.2">
      <c r="A19" s="236"/>
      <c r="B19" s="17" t="str">
        <f>LEFT(B18,SEARCH(",",B18))&amp;" value"</f>
        <v>Gaz naturel (2711), value</v>
      </c>
      <c r="C19" s="237"/>
      <c r="D19" s="9" t="s">
        <v>85</v>
      </c>
      <c r="E19" s="237"/>
      <c r="F19" s="9" t="s">
        <v>355</v>
      </c>
      <c r="G19" s="26"/>
      <c r="H19" s="9" t="s">
        <v>355</v>
      </c>
      <c r="I19" s="26"/>
      <c r="J19" s="412"/>
      <c r="K19" s="338"/>
      <c r="L19" s="234"/>
      <c r="M19" s="345"/>
      <c r="N19" s="235"/>
      <c r="O19" s="26"/>
      <c r="P19" s="235"/>
      <c r="Q19" s="26"/>
      <c r="R19" s="235"/>
      <c r="S19" s="26"/>
      <c r="T19" s="235"/>
      <c r="U19" s="26"/>
    </row>
    <row r="20" spans="1:21" s="8" customFormat="1" x14ac:dyDescent="0.2">
      <c r="A20" s="236"/>
      <c r="B20" s="17" t="s">
        <v>226</v>
      </c>
      <c r="C20" s="237"/>
      <c r="D20" s="9" t="s">
        <v>85</v>
      </c>
      <c r="E20" s="237"/>
      <c r="F20" s="9" t="s">
        <v>224</v>
      </c>
      <c r="G20" s="26"/>
      <c r="H20" s="9" t="s">
        <v>224</v>
      </c>
      <c r="I20" s="26"/>
      <c r="J20" s="412"/>
      <c r="K20" s="338"/>
      <c r="L20" s="234"/>
      <c r="M20" s="345"/>
      <c r="N20" s="235"/>
      <c r="O20" s="26"/>
      <c r="P20" s="235"/>
      <c r="Q20" s="26"/>
      <c r="R20" s="235"/>
      <c r="S20" s="26"/>
      <c r="T20" s="235"/>
      <c r="U20" s="26"/>
    </row>
    <row r="21" spans="1:21" s="8" customFormat="1" x14ac:dyDescent="0.2">
      <c r="A21" s="236"/>
      <c r="B21" s="17" t="str">
        <f>LEFT(B20,SEARCH(",",B20))&amp;" value"</f>
        <v>Ajoutez des matières premières ici, value</v>
      </c>
      <c r="C21" s="237"/>
      <c r="D21" s="9" t="s">
        <v>85</v>
      </c>
      <c r="E21" s="237"/>
      <c r="F21" s="9" t="s">
        <v>355</v>
      </c>
      <c r="G21" s="26"/>
      <c r="H21" s="9" t="s">
        <v>355</v>
      </c>
      <c r="I21" s="26"/>
      <c r="J21" s="412"/>
      <c r="K21" s="338"/>
      <c r="L21" s="234"/>
      <c r="M21" s="345"/>
      <c r="N21" s="235"/>
      <c r="O21" s="26"/>
      <c r="P21" s="235"/>
      <c r="Q21" s="26"/>
      <c r="R21" s="235"/>
      <c r="S21" s="26"/>
      <c r="T21" s="235"/>
      <c r="U21" s="26"/>
    </row>
    <row r="22" spans="1:21" s="8" customFormat="1" ht="45" x14ac:dyDescent="0.2">
      <c r="A22" s="236"/>
      <c r="B22" s="40" t="s">
        <v>420</v>
      </c>
      <c r="C22" s="237"/>
      <c r="D22" s="9" t="s">
        <v>58</v>
      </c>
      <c r="E22" s="24"/>
      <c r="F22" s="9" t="str">
        <f>IF(D22=[2]Lists!$K$4,"&lt; Input URL to data source &gt;",IF(D22=[2]Lists!$K$5,"&lt; Reference section in EITI Report or URL &gt;",IF(D22=[2]Lists!$K$6,"&lt; Reference evidence of non-applicability &gt;","")))</f>
        <v/>
      </c>
      <c r="G22" s="26"/>
      <c r="H22" s="9" t="str">
        <f>IF(F22=[2]Lists!$K$4,"&lt; Input URL to data source &gt;",IF(F22=[2]Lists!$K$5,"&lt; Reference section in EITI Report or URL &gt;",IF(F22=[2]Lists!$K$6,"&lt; Reference evidence of non-applicability &gt;","")))</f>
        <v/>
      </c>
      <c r="I22" s="26"/>
      <c r="J22" s="412"/>
      <c r="K22" s="338"/>
      <c r="L22" s="234"/>
      <c r="M22" s="345"/>
      <c r="N22" s="235"/>
      <c r="O22" s="26"/>
      <c r="P22" s="235"/>
      <c r="Q22" s="26"/>
      <c r="R22" s="235"/>
      <c r="S22" s="26"/>
      <c r="T22" s="235"/>
      <c r="U22" s="26"/>
    </row>
    <row r="23" spans="1:21" s="8" customFormat="1" ht="45" x14ac:dyDescent="0.2">
      <c r="A23" s="236"/>
      <c r="B23" s="40" t="s">
        <v>421</v>
      </c>
      <c r="C23" s="237"/>
      <c r="D23" s="9" t="s">
        <v>58</v>
      </c>
      <c r="E23" s="24"/>
      <c r="F23" s="9" t="str">
        <f>IF(D23=[2]Lists!$K$4,"&lt; Input URL to data source &gt;",IF(D23=[2]Lists!$K$5,"&lt; Reference section in EITI Report or URL &gt;",IF(D23=[2]Lists!$K$6,"&lt; Reference evidence of non-applicability &gt;","")))</f>
        <v/>
      </c>
      <c r="G23" s="26"/>
      <c r="H23" s="9" t="str">
        <f>IF(F23=[2]Lists!$K$4,"&lt; Input URL to data source &gt;",IF(F23=[2]Lists!$K$5,"&lt; Reference section in EITI Report or URL &gt;",IF(F23=[2]Lists!$K$6,"&lt; Reference evidence of non-applicability &gt;","")))</f>
        <v/>
      </c>
      <c r="I23" s="26"/>
      <c r="J23" s="412"/>
      <c r="K23" s="338"/>
      <c r="L23" s="234"/>
      <c r="M23" s="345"/>
      <c r="N23" s="235"/>
      <c r="O23" s="26"/>
      <c r="P23" s="235"/>
      <c r="Q23" s="26"/>
      <c r="R23" s="235"/>
      <c r="S23" s="26"/>
      <c r="T23" s="235"/>
      <c r="U23" s="26"/>
    </row>
    <row r="24" spans="1:21" s="8" customFormat="1" ht="60" x14ac:dyDescent="0.2">
      <c r="A24" s="236"/>
      <c r="B24" s="40" t="s">
        <v>422</v>
      </c>
      <c r="C24" s="237"/>
      <c r="D24" s="9" t="s">
        <v>58</v>
      </c>
      <c r="E24" s="24"/>
      <c r="F24" s="9"/>
      <c r="G24" s="26"/>
      <c r="H24" s="9"/>
      <c r="I24" s="26"/>
      <c r="J24" s="391"/>
      <c r="K24" s="233"/>
      <c r="L24" s="234"/>
      <c r="M24" s="26"/>
      <c r="N24" s="235"/>
      <c r="O24" s="26"/>
      <c r="P24" s="235"/>
      <c r="Q24" s="26"/>
      <c r="R24" s="235"/>
      <c r="S24" s="26"/>
      <c r="T24" s="235"/>
      <c r="U24" s="26"/>
    </row>
    <row r="25" spans="1:21" s="8" customFormat="1" ht="120" x14ac:dyDescent="0.2">
      <c r="A25" s="236"/>
      <c r="B25" s="40" t="s">
        <v>423</v>
      </c>
      <c r="C25" s="237"/>
      <c r="D25" s="9" t="s">
        <v>58</v>
      </c>
      <c r="E25" s="24"/>
      <c r="F25" s="9"/>
      <c r="G25" s="26"/>
      <c r="H25" s="9"/>
      <c r="I25" s="26"/>
      <c r="J25" s="391"/>
      <c r="K25" s="233"/>
      <c r="L25" s="234"/>
      <c r="M25" s="26"/>
      <c r="N25" s="235"/>
      <c r="O25" s="26"/>
      <c r="P25" s="235"/>
      <c r="Q25" s="26"/>
      <c r="R25" s="235"/>
      <c r="S25" s="26"/>
      <c r="T25" s="235"/>
      <c r="U25" s="26"/>
    </row>
    <row r="26" spans="1:21" s="8" customFormat="1" ht="90" x14ac:dyDescent="0.2">
      <c r="A26" s="236"/>
      <c r="B26" s="40" t="s">
        <v>424</v>
      </c>
      <c r="C26" s="237"/>
      <c r="D26" s="9" t="s">
        <v>58</v>
      </c>
      <c r="E26" s="24"/>
      <c r="F26" s="9"/>
      <c r="G26" s="26"/>
      <c r="H26" s="9"/>
      <c r="I26" s="26"/>
      <c r="J26" s="391"/>
      <c r="K26" s="233"/>
      <c r="L26" s="234"/>
      <c r="M26" s="26"/>
      <c r="N26" s="235"/>
      <c r="O26" s="26"/>
      <c r="P26" s="235"/>
      <c r="Q26" s="26"/>
      <c r="R26" s="235"/>
      <c r="S26" s="26"/>
      <c r="T26" s="235"/>
      <c r="U26" s="26"/>
    </row>
    <row r="27" spans="1:21" s="8" customFormat="1" ht="90" x14ac:dyDescent="0.2">
      <c r="A27" s="236"/>
      <c r="B27" s="40" t="s">
        <v>425</v>
      </c>
      <c r="C27" s="237"/>
      <c r="D27" s="9" t="s">
        <v>58</v>
      </c>
      <c r="E27" s="24"/>
      <c r="F27" s="9"/>
      <c r="G27" s="26"/>
      <c r="H27" s="9"/>
      <c r="I27" s="26"/>
      <c r="J27" s="391"/>
      <c r="K27" s="233"/>
      <c r="L27" s="234"/>
      <c r="M27" s="26"/>
      <c r="N27" s="235"/>
      <c r="O27" s="26"/>
      <c r="P27" s="235"/>
      <c r="Q27" s="26"/>
      <c r="R27" s="235"/>
      <c r="S27" s="26"/>
      <c r="T27" s="235"/>
      <c r="U27" s="26"/>
    </row>
    <row r="28" spans="1:21" s="8" customFormat="1" ht="45" x14ac:dyDescent="0.2">
      <c r="A28" s="236"/>
      <c r="B28" s="40" t="s">
        <v>426</v>
      </c>
      <c r="C28" s="237"/>
      <c r="D28" s="9" t="s">
        <v>85</v>
      </c>
      <c r="E28" s="237"/>
      <c r="F28" s="9" t="s">
        <v>355</v>
      </c>
      <c r="G28" s="26"/>
      <c r="H28" s="9" t="s">
        <v>355</v>
      </c>
      <c r="I28" s="26"/>
      <c r="J28" s="392"/>
      <c r="K28" s="233"/>
      <c r="L28" s="234"/>
      <c r="M28" s="26"/>
      <c r="N28" s="235"/>
      <c r="O28" s="26"/>
      <c r="P28" s="235"/>
      <c r="Q28" s="26"/>
      <c r="R28" s="235"/>
      <c r="S28" s="26"/>
      <c r="T28" s="235"/>
      <c r="U28" s="26"/>
    </row>
    <row r="29" spans="1:21" s="10" customFormat="1" x14ac:dyDescent="0.2">
      <c r="A29" s="46"/>
    </row>
  </sheetData>
  <mergeCells count="1">
    <mergeCell ref="J9:J28"/>
  </mergeCells>
  <pageMargins left="0.23622047244094491" right="0.23622047244094491" top="0.74803149606299213" bottom="0.74803149606299213" header="0.31496062992125984" footer="0.31496062992125984"/>
  <pageSetup paperSize="8"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U23"/>
  <sheetViews>
    <sheetView topLeftCell="A9" zoomScale="70" zoomScaleNormal="70" workbookViewId="0">
      <selection activeCell="L9" sqref="L9:L16"/>
    </sheetView>
  </sheetViews>
  <sheetFormatPr baseColWidth="10" defaultColWidth="10.5" defaultRowHeight="16" x14ac:dyDescent="0.2"/>
  <cols>
    <col min="1" max="1" width="17.33203125" customWidth="1"/>
    <col min="2" max="2" width="45.5" customWidth="1"/>
    <col min="3" max="3" width="3.33203125" customWidth="1"/>
    <col min="4" max="4" width="26" customWidth="1"/>
    <col min="5" max="5" width="3.33203125" customWidth="1"/>
    <col min="6" max="6" width="26" customWidth="1"/>
    <col min="7" max="7" width="3.33203125" customWidth="1"/>
    <col min="8" max="8" width="26" customWidth="1"/>
    <col min="9" max="9" width="3.33203125"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427</v>
      </c>
    </row>
    <row r="3" spans="1:21" s="25" customFormat="1" ht="165" x14ac:dyDescent="0.2">
      <c r="A3" s="213" t="s">
        <v>428</v>
      </c>
      <c r="B3" s="42" t="s">
        <v>429</v>
      </c>
      <c r="D3" s="9" t="s">
        <v>130</v>
      </c>
      <c r="F3" s="43"/>
      <c r="H3" s="43"/>
      <c r="J3" s="234"/>
      <c r="L3" s="234"/>
      <c r="N3" s="235"/>
      <c r="P3" s="235"/>
      <c r="R3" s="235"/>
      <c r="T3" s="235"/>
    </row>
    <row r="4" spans="1:21" s="24" customFormat="1" ht="18" x14ac:dyDescent="0.2">
      <c r="A4" s="41"/>
      <c r="B4" s="33"/>
      <c r="D4" s="33"/>
      <c r="F4" s="33"/>
      <c r="H4" s="33"/>
      <c r="J4" s="34"/>
      <c r="L4" s="229"/>
      <c r="N4" s="34"/>
    </row>
    <row r="5" spans="1:21" s="284" customFormat="1" ht="85" x14ac:dyDescent="0.2">
      <c r="A5" s="289"/>
      <c r="B5" s="283" t="s">
        <v>107</v>
      </c>
      <c r="D5" s="285" t="s">
        <v>108</v>
      </c>
      <c r="E5" s="286"/>
      <c r="F5" s="285" t="s">
        <v>109</v>
      </c>
      <c r="G5" s="286"/>
      <c r="H5" s="285" t="s">
        <v>110</v>
      </c>
      <c r="J5" s="287" t="s">
        <v>111</v>
      </c>
      <c r="K5" s="286"/>
      <c r="L5" s="287" t="s">
        <v>601</v>
      </c>
      <c r="M5" s="286"/>
      <c r="N5" s="287" t="s">
        <v>112</v>
      </c>
      <c r="O5" s="286"/>
      <c r="P5" s="287" t="s">
        <v>113</v>
      </c>
      <c r="Q5" s="286"/>
      <c r="R5" s="287" t="s">
        <v>114</v>
      </c>
      <c r="S5" s="286"/>
      <c r="T5" s="287" t="s">
        <v>115</v>
      </c>
      <c r="U5" s="286"/>
    </row>
    <row r="6" spans="1:21" s="303" customFormat="1" ht="18" x14ac:dyDescent="0.2">
      <c r="A6" s="301"/>
      <c r="B6" s="302"/>
      <c r="D6" s="302"/>
      <c r="F6" s="302"/>
      <c r="H6" s="302"/>
      <c r="J6" s="304"/>
      <c r="K6" s="24"/>
      <c r="L6" s="25"/>
      <c r="N6" s="304"/>
      <c r="P6" s="304"/>
      <c r="R6" s="304"/>
      <c r="T6" s="304"/>
    </row>
    <row r="7" spans="1:21" s="25" customFormat="1" ht="30" x14ac:dyDescent="0.2">
      <c r="A7" s="213" t="s">
        <v>131</v>
      </c>
      <c r="B7" s="42" t="s">
        <v>430</v>
      </c>
      <c r="D7" s="9" t="s">
        <v>58</v>
      </c>
      <c r="F7" s="43"/>
      <c r="H7" s="43"/>
      <c r="J7" s="234"/>
      <c r="K7" s="238"/>
      <c r="L7" s="234"/>
      <c r="N7" s="235"/>
      <c r="P7" s="235"/>
      <c r="R7" s="235"/>
      <c r="T7" s="235"/>
    </row>
    <row r="8" spans="1:21" s="24" customFormat="1" ht="18" x14ac:dyDescent="0.2">
      <c r="A8" s="41"/>
      <c r="B8" s="33"/>
      <c r="D8" s="33"/>
      <c r="F8" s="33"/>
      <c r="H8" s="33"/>
      <c r="J8" s="34"/>
      <c r="N8" s="34"/>
      <c r="P8" s="34"/>
      <c r="R8" s="34"/>
      <c r="T8" s="34"/>
    </row>
    <row r="9" spans="1:21" s="8" customFormat="1" ht="30" x14ac:dyDescent="0.2">
      <c r="A9" s="236"/>
      <c r="B9" s="39" t="s">
        <v>431</v>
      </c>
      <c r="C9" s="237"/>
      <c r="D9" s="9" t="s">
        <v>119</v>
      </c>
      <c r="E9" s="237"/>
      <c r="F9" s="9" t="str">
        <f>IF(D9=[2]Lists!$K$4,"&lt; Input URL to data source &gt;",IF(D9=[2]Lists!$K$5,"&lt; Reference section in EITI Report or URL &gt;",IF(D9=[2]Lists!$K$6,"&lt; Reference evidence of non-applicability &gt;","")))</f>
        <v/>
      </c>
      <c r="G9" s="24"/>
      <c r="H9" s="9" t="str">
        <f>IF(F9=[2]Lists!$K$4,"&lt; Input URL to data source &gt;",IF(F9=[2]Lists!$K$5,"&lt; Reference section in EITI Report or URL &gt;",IF(F9=[2]Lists!$K$6,"&lt; Reference evidence of non-applicability &gt;","")))</f>
        <v/>
      </c>
      <c r="I9" s="24"/>
      <c r="J9" s="390"/>
      <c r="K9" s="25"/>
      <c r="L9" s="234"/>
      <c r="M9" s="24"/>
      <c r="N9" s="235"/>
      <c r="O9" s="24"/>
      <c r="P9" s="235"/>
      <c r="Q9" s="24"/>
      <c r="R9" s="235"/>
      <c r="S9" s="24"/>
      <c r="T9" s="235"/>
      <c r="U9" s="24"/>
    </row>
    <row r="10" spans="1:21" s="8" customFormat="1" ht="45" x14ac:dyDescent="0.2">
      <c r="A10" s="236"/>
      <c r="B10" s="45" t="s">
        <v>432</v>
      </c>
      <c r="C10" s="237"/>
      <c r="D10" s="9" t="s">
        <v>119</v>
      </c>
      <c r="E10" s="237"/>
      <c r="F10" s="9"/>
      <c r="G10" s="24"/>
      <c r="H10" s="9"/>
      <c r="I10" s="24"/>
      <c r="J10" s="391"/>
      <c r="K10" s="24"/>
      <c r="L10" s="234"/>
      <c r="M10" s="24"/>
      <c r="N10" s="235"/>
      <c r="O10" s="24"/>
      <c r="P10" s="235"/>
      <c r="Q10" s="24"/>
      <c r="R10" s="235"/>
      <c r="S10" s="24"/>
      <c r="T10" s="235"/>
      <c r="U10" s="24"/>
    </row>
    <row r="11" spans="1:21" s="8" customFormat="1" ht="45" x14ac:dyDescent="0.2">
      <c r="A11" s="236"/>
      <c r="B11" s="45" t="s">
        <v>433</v>
      </c>
      <c r="C11" s="237"/>
      <c r="D11" s="9" t="s">
        <v>119</v>
      </c>
      <c r="E11" s="237"/>
      <c r="F11" s="9"/>
      <c r="G11" s="24"/>
      <c r="H11" s="9"/>
      <c r="I11" s="24"/>
      <c r="J11" s="391"/>
      <c r="K11" s="238"/>
      <c r="L11" s="234"/>
      <c r="M11" s="24"/>
      <c r="N11" s="235"/>
      <c r="O11" s="24"/>
      <c r="P11" s="235"/>
      <c r="Q11" s="24"/>
      <c r="R11" s="235"/>
      <c r="S11" s="24"/>
      <c r="T11" s="235"/>
      <c r="U11" s="24"/>
    </row>
    <row r="12" spans="1:21" s="8" customFormat="1" ht="45" x14ac:dyDescent="0.2">
      <c r="A12" s="236"/>
      <c r="B12" s="45" t="s">
        <v>434</v>
      </c>
      <c r="C12" s="237"/>
      <c r="D12" s="9" t="s">
        <v>85</v>
      </c>
      <c r="E12" s="237"/>
      <c r="F12" s="9" t="s">
        <v>355</v>
      </c>
      <c r="G12" s="24"/>
      <c r="H12" s="9" t="s">
        <v>355</v>
      </c>
      <c r="I12" s="24"/>
      <c r="J12" s="391"/>
      <c r="K12" s="238"/>
      <c r="L12" s="234"/>
      <c r="M12" s="24"/>
      <c r="N12" s="235"/>
      <c r="O12" s="24"/>
      <c r="P12" s="235"/>
      <c r="Q12" s="24"/>
      <c r="R12" s="235"/>
      <c r="S12" s="24"/>
      <c r="T12" s="235"/>
      <c r="U12" s="24"/>
    </row>
    <row r="13" spans="1:21" s="8" customFormat="1" ht="75" x14ac:dyDescent="0.2">
      <c r="A13" s="236"/>
      <c r="B13" s="45" t="s">
        <v>435</v>
      </c>
      <c r="C13" s="237"/>
      <c r="D13" s="9" t="s">
        <v>119</v>
      </c>
      <c r="E13" s="237"/>
      <c r="F13" s="9"/>
      <c r="G13" s="24"/>
      <c r="H13" s="9"/>
      <c r="I13" s="24"/>
      <c r="J13" s="391"/>
      <c r="K13" s="238"/>
      <c r="L13" s="234"/>
      <c r="M13" s="24"/>
      <c r="N13" s="235"/>
      <c r="O13" s="24"/>
      <c r="P13" s="235"/>
      <c r="Q13" s="24"/>
      <c r="R13" s="235"/>
      <c r="S13" s="24"/>
      <c r="T13" s="235"/>
      <c r="U13" s="24"/>
    </row>
    <row r="14" spans="1:21" s="8" customFormat="1" ht="69" customHeight="1" x14ac:dyDescent="0.2">
      <c r="A14" s="236"/>
      <c r="B14" s="45" t="s">
        <v>436</v>
      </c>
      <c r="C14" s="237"/>
      <c r="D14" s="9" t="s">
        <v>85</v>
      </c>
      <c r="E14" s="237"/>
      <c r="F14" s="9" t="s">
        <v>355</v>
      </c>
      <c r="G14" s="24"/>
      <c r="H14" s="9" t="s">
        <v>355</v>
      </c>
      <c r="I14" s="24"/>
      <c r="J14" s="391"/>
      <c r="K14" s="241"/>
      <c r="L14" s="234"/>
      <c r="M14" s="24"/>
      <c r="N14" s="235"/>
      <c r="O14" s="24"/>
      <c r="P14" s="235"/>
      <c r="Q14" s="24"/>
      <c r="R14" s="235"/>
      <c r="S14" s="24"/>
      <c r="T14" s="235"/>
      <c r="U14" s="24"/>
    </row>
    <row r="15" spans="1:21" s="8" customFormat="1" ht="45" x14ac:dyDescent="0.2">
      <c r="A15" s="236"/>
      <c r="B15" s="45" t="s">
        <v>437</v>
      </c>
      <c r="C15" s="237"/>
      <c r="D15" s="9" t="s">
        <v>119</v>
      </c>
      <c r="E15" s="237"/>
      <c r="F15" s="9"/>
      <c r="G15" s="24"/>
      <c r="H15" s="9"/>
      <c r="I15" s="24"/>
      <c r="J15" s="391"/>
      <c r="K15" s="241"/>
      <c r="L15" s="234"/>
      <c r="M15" s="24"/>
      <c r="N15" s="235"/>
      <c r="O15" s="24"/>
      <c r="P15" s="235"/>
      <c r="Q15" s="24"/>
      <c r="R15" s="235"/>
      <c r="S15" s="24"/>
      <c r="T15" s="235"/>
      <c r="U15" s="24"/>
    </row>
    <row r="16" spans="1:21" s="56" customFormat="1" ht="75" x14ac:dyDescent="0.2">
      <c r="A16" s="317"/>
      <c r="B16" s="60" t="s">
        <v>438</v>
      </c>
      <c r="C16" s="326"/>
      <c r="D16" s="9" t="s">
        <v>58</v>
      </c>
      <c r="E16" s="326"/>
      <c r="F16" s="58"/>
      <c r="G16" s="57"/>
      <c r="H16" s="58"/>
      <c r="I16" s="57"/>
      <c r="J16" s="392"/>
      <c r="K16" s="241"/>
      <c r="L16" s="234"/>
      <c r="M16" s="57"/>
      <c r="N16" s="327"/>
      <c r="O16" s="57"/>
      <c r="P16" s="327"/>
      <c r="Q16" s="57"/>
      <c r="R16" s="327"/>
      <c r="S16" s="57"/>
      <c r="T16" s="327"/>
      <c r="U16" s="57"/>
    </row>
    <row r="17" spans="1:21" s="10" customFormat="1" ht="18" x14ac:dyDescent="0.2">
      <c r="A17" s="46"/>
      <c r="G17" s="35"/>
      <c r="I17" s="35"/>
      <c r="J17" s="254"/>
      <c r="K17" s="35"/>
      <c r="L17" s="254"/>
      <c r="M17" s="35"/>
      <c r="N17" s="254"/>
      <c r="O17" s="35"/>
      <c r="P17" s="254"/>
      <c r="Q17" s="35"/>
      <c r="R17" s="254"/>
      <c r="S17" s="35"/>
      <c r="T17" s="254"/>
      <c r="U17" s="35"/>
    </row>
    <row r="18" spans="1:21" x14ac:dyDescent="0.2">
      <c r="K18"/>
    </row>
    <row r="19" spans="1:21" x14ac:dyDescent="0.2">
      <c r="K19"/>
    </row>
    <row r="20" spans="1:21" x14ac:dyDescent="0.2">
      <c r="K20"/>
    </row>
    <row r="21" spans="1:21" x14ac:dyDescent="0.2">
      <c r="K21"/>
    </row>
    <row r="22" spans="1:21" x14ac:dyDescent="0.2">
      <c r="K22"/>
    </row>
    <row r="23" spans="1:21" x14ac:dyDescent="0.2">
      <c r="K23"/>
    </row>
  </sheetData>
  <mergeCells count="1">
    <mergeCell ref="J9:J16"/>
  </mergeCell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U25"/>
  <sheetViews>
    <sheetView zoomScale="70" zoomScaleNormal="70" workbookViewId="0">
      <selection activeCell="L9" sqref="L9:L13"/>
    </sheetView>
  </sheetViews>
  <sheetFormatPr baseColWidth="10" defaultColWidth="10.5" defaultRowHeight="16" x14ac:dyDescent="0.2"/>
  <cols>
    <col min="1" max="1" width="16.33203125" customWidth="1"/>
    <col min="2" max="2" width="42" customWidth="1"/>
    <col min="3" max="3" width="3.33203125" customWidth="1"/>
    <col min="4" max="4" width="35.33203125" customWidth="1"/>
    <col min="5" max="5" width="3.33203125" customWidth="1"/>
    <col min="6" max="6" width="21.6640625" customWidth="1"/>
    <col min="7" max="7" width="3.33203125" customWidth="1"/>
    <col min="8" max="8" width="23" customWidth="1"/>
    <col min="9" max="9" width="3.33203125"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439</v>
      </c>
    </row>
    <row r="3" spans="1:21" s="25" customFormat="1" ht="135" x14ac:dyDescent="0.2">
      <c r="A3" s="213" t="s">
        <v>440</v>
      </c>
      <c r="B3" s="42" t="s">
        <v>441</v>
      </c>
      <c r="D3" s="9" t="s">
        <v>130</v>
      </c>
      <c r="F3" s="43"/>
      <c r="H3" s="43"/>
      <c r="J3" s="234"/>
      <c r="L3" s="234"/>
      <c r="N3" s="235"/>
      <c r="P3" s="235"/>
      <c r="R3" s="235"/>
      <c r="T3" s="235"/>
    </row>
    <row r="4" spans="1:21" s="24" customFormat="1" ht="18" x14ac:dyDescent="0.2">
      <c r="A4" s="41"/>
      <c r="B4" s="33"/>
      <c r="D4" s="33"/>
      <c r="F4" s="33"/>
      <c r="H4" s="33"/>
      <c r="J4" s="34"/>
      <c r="L4" s="229"/>
      <c r="N4" s="34"/>
    </row>
    <row r="5" spans="1:21" s="284" customFormat="1" ht="85" x14ac:dyDescent="0.2">
      <c r="A5" s="289"/>
      <c r="B5" s="283" t="s">
        <v>107</v>
      </c>
      <c r="D5" s="285" t="s">
        <v>108</v>
      </c>
      <c r="E5" s="286"/>
      <c r="F5" s="285" t="s">
        <v>109</v>
      </c>
      <c r="G5" s="286"/>
      <c r="H5" s="285" t="s">
        <v>110</v>
      </c>
      <c r="J5" s="287" t="s">
        <v>111</v>
      </c>
      <c r="K5" s="286"/>
      <c r="L5" s="287" t="s">
        <v>601</v>
      </c>
      <c r="M5" s="286"/>
      <c r="N5" s="287" t="s">
        <v>112</v>
      </c>
      <c r="O5" s="286"/>
      <c r="P5" s="287" t="s">
        <v>113</v>
      </c>
      <c r="Q5" s="286"/>
      <c r="R5" s="287" t="s">
        <v>114</v>
      </c>
      <c r="S5" s="286"/>
      <c r="T5" s="287" t="s">
        <v>115</v>
      </c>
      <c r="U5" s="286"/>
    </row>
    <row r="6" spans="1:21" s="24" customFormat="1" ht="18" x14ac:dyDescent="0.2">
      <c r="A6" s="41"/>
      <c r="B6" s="33"/>
      <c r="D6" s="33"/>
      <c r="F6" s="33"/>
      <c r="H6" s="33"/>
      <c r="J6" s="34"/>
      <c r="L6" s="25"/>
      <c r="N6" s="34"/>
      <c r="P6" s="34"/>
      <c r="R6" s="34"/>
      <c r="T6" s="34"/>
    </row>
    <row r="7" spans="1:21" s="25" customFormat="1" ht="30" x14ac:dyDescent="0.2">
      <c r="A7" s="213" t="s">
        <v>131</v>
      </c>
      <c r="B7" s="42" t="s">
        <v>442</v>
      </c>
      <c r="D7" s="9" t="s">
        <v>58</v>
      </c>
      <c r="F7" s="43"/>
      <c r="H7" s="43"/>
      <c r="J7" s="234"/>
      <c r="K7" s="238"/>
      <c r="L7" s="234"/>
      <c r="N7" s="235"/>
      <c r="O7" s="24"/>
      <c r="P7" s="235"/>
      <c r="Q7" s="24"/>
      <c r="R7" s="235"/>
      <c r="S7" s="24"/>
      <c r="T7" s="235"/>
    </row>
    <row r="8" spans="1:21" s="24" customFormat="1" ht="18" x14ac:dyDescent="0.2">
      <c r="A8" s="41"/>
      <c r="B8" s="33"/>
      <c r="D8" s="33"/>
      <c r="F8" s="33"/>
      <c r="H8" s="33"/>
      <c r="J8" s="34"/>
      <c r="N8" s="34"/>
      <c r="P8" s="34"/>
      <c r="R8" s="34"/>
      <c r="T8" s="34"/>
    </row>
    <row r="9" spans="1:21" s="8" customFormat="1" ht="30" x14ac:dyDescent="0.2">
      <c r="A9" s="236"/>
      <c r="B9" s="39" t="s">
        <v>443</v>
      </c>
      <c r="C9" s="237"/>
      <c r="D9" s="9" t="s">
        <v>119</v>
      </c>
      <c r="E9" s="237"/>
      <c r="F9" s="9" t="str">
        <f>IF(D9=[2]Lists!$K$4,"&lt; Input URL to data source &gt;",IF(D9=[2]Lists!$K$5,"&lt; Reference section in EITI Report or URL &gt;",IF(D9=[2]Lists!$K$6,"&lt; Reference evidence of non-applicability &gt;","")))</f>
        <v/>
      </c>
      <c r="G9" s="24"/>
      <c r="H9" s="9" t="str">
        <f>IF(F9=[2]Lists!$K$4,"&lt; Input URL to data source &gt;",IF(F9=[2]Lists!$K$5,"&lt; Reference section in EITI Report or URL &gt;",IF(F9=[2]Lists!$K$6,"&lt; Reference evidence of non-applicability &gt;","")))</f>
        <v/>
      </c>
      <c r="I9" s="24"/>
      <c r="J9" s="390"/>
      <c r="K9" s="25"/>
      <c r="L9" s="234"/>
      <c r="M9" s="24"/>
      <c r="N9" s="235"/>
      <c r="O9" s="24"/>
      <c r="P9" s="235"/>
      <c r="Q9" s="24"/>
      <c r="R9" s="235"/>
      <c r="S9" s="24"/>
      <c r="T9" s="235"/>
      <c r="U9" s="24"/>
    </row>
    <row r="10" spans="1:21" s="8" customFormat="1" ht="90.75" customHeight="1" x14ac:dyDescent="0.2">
      <c r="A10" s="236"/>
      <c r="B10" s="45" t="s">
        <v>444</v>
      </c>
      <c r="C10" s="237"/>
      <c r="D10" s="9" t="s">
        <v>58</v>
      </c>
      <c r="E10" s="237"/>
      <c r="F10" s="9"/>
      <c r="G10" s="25"/>
      <c r="H10" s="9"/>
      <c r="I10" s="25"/>
      <c r="J10" s="391"/>
      <c r="K10" s="24"/>
      <c r="L10" s="234"/>
      <c r="M10" s="25"/>
      <c r="N10" s="235"/>
      <c r="O10" s="25"/>
      <c r="P10" s="235"/>
      <c r="Q10" s="25"/>
      <c r="R10" s="235"/>
      <c r="S10" s="25"/>
      <c r="T10" s="235"/>
      <c r="U10" s="25"/>
    </row>
    <row r="11" spans="1:21" s="8" customFormat="1" ht="47.25" customHeight="1" x14ac:dyDescent="0.2">
      <c r="A11" s="236"/>
      <c r="B11" s="45" t="s">
        <v>445</v>
      </c>
      <c r="C11" s="237"/>
      <c r="D11" s="9" t="s">
        <v>85</v>
      </c>
      <c r="E11" s="237"/>
      <c r="F11" s="9" t="s">
        <v>355</v>
      </c>
      <c r="G11" s="25"/>
      <c r="H11" s="9" t="s">
        <v>355</v>
      </c>
      <c r="I11" s="25"/>
      <c r="J11" s="391"/>
      <c r="K11" s="238"/>
      <c r="L11" s="234"/>
      <c r="M11" s="25"/>
      <c r="N11" s="235"/>
      <c r="O11" s="25"/>
      <c r="P11" s="235"/>
      <c r="Q11" s="25"/>
      <c r="R11" s="235"/>
      <c r="S11" s="25"/>
      <c r="T11" s="235"/>
      <c r="U11" s="25"/>
    </row>
    <row r="12" spans="1:21" s="8" customFormat="1" ht="47.25" customHeight="1" x14ac:dyDescent="0.2">
      <c r="A12" s="236"/>
      <c r="B12" s="45" t="s">
        <v>446</v>
      </c>
      <c r="C12" s="237"/>
      <c r="D12" s="9" t="s">
        <v>85</v>
      </c>
      <c r="E12" s="237"/>
      <c r="F12" s="9" t="s">
        <v>355</v>
      </c>
      <c r="G12" s="25"/>
      <c r="H12" s="9" t="s">
        <v>355</v>
      </c>
      <c r="I12" s="25"/>
      <c r="J12" s="391"/>
      <c r="K12" s="238"/>
      <c r="L12" s="234"/>
      <c r="M12" s="25"/>
      <c r="N12" s="235"/>
      <c r="O12" s="25"/>
      <c r="P12" s="235"/>
      <c r="Q12" s="25"/>
      <c r="R12" s="235"/>
      <c r="S12" s="25"/>
      <c r="T12" s="235"/>
      <c r="U12" s="25"/>
    </row>
    <row r="13" spans="1:21" s="8" customFormat="1" ht="74.25" customHeight="1" x14ac:dyDescent="0.2">
      <c r="A13" s="236"/>
      <c r="B13" s="45" t="s">
        <v>447</v>
      </c>
      <c r="C13" s="237"/>
      <c r="D13" s="9" t="s">
        <v>85</v>
      </c>
      <c r="E13" s="237"/>
      <c r="F13" s="9" t="s">
        <v>355</v>
      </c>
      <c r="G13" s="25"/>
      <c r="H13" s="9" t="s">
        <v>355</v>
      </c>
      <c r="I13" s="25"/>
      <c r="J13" s="392"/>
      <c r="K13" s="238"/>
      <c r="L13" s="234"/>
      <c r="M13" s="25"/>
      <c r="N13" s="235"/>
      <c r="O13" s="25"/>
      <c r="P13" s="235"/>
      <c r="Q13" s="25"/>
      <c r="R13" s="235"/>
      <c r="S13" s="25"/>
      <c r="T13" s="235"/>
      <c r="U13" s="25"/>
    </row>
    <row r="14" spans="1:21" s="10" customFormat="1" x14ac:dyDescent="0.2">
      <c r="A14" s="46"/>
    </row>
    <row r="15" spans="1:21" x14ac:dyDescent="0.2">
      <c r="K15"/>
    </row>
    <row r="16" spans="1:21" x14ac:dyDescent="0.2">
      <c r="K16"/>
    </row>
    <row r="17" spans="11:11" x14ac:dyDescent="0.2">
      <c r="K17"/>
    </row>
    <row r="18" spans="11:11" x14ac:dyDescent="0.2">
      <c r="K18"/>
    </row>
    <row r="19" spans="11:11" x14ac:dyDescent="0.2">
      <c r="K19"/>
    </row>
    <row r="20" spans="11:11" x14ac:dyDescent="0.2">
      <c r="K20"/>
    </row>
    <row r="21" spans="11:11" x14ac:dyDescent="0.2">
      <c r="K21"/>
    </row>
    <row r="22" spans="11:11" x14ac:dyDescent="0.2">
      <c r="K22"/>
    </row>
    <row r="23" spans="11:11" x14ac:dyDescent="0.2">
      <c r="K23"/>
    </row>
    <row r="24" spans="11:11" x14ac:dyDescent="0.2">
      <c r="K24"/>
    </row>
    <row r="25" spans="11:11" x14ac:dyDescent="0.2">
      <c r="K25"/>
    </row>
  </sheetData>
  <mergeCells count="1">
    <mergeCell ref="J9:J13"/>
  </mergeCells>
  <pageMargins left="0.23622047244094491" right="0.23622047244094491" top="0.74803149606299213" bottom="0.74803149606299213" header="0.31496062992125984" footer="0.31496062992125984"/>
  <pageSetup paperSize="8" scale="9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24"/>
  <sheetViews>
    <sheetView topLeftCell="B1" zoomScale="70" zoomScaleNormal="70" workbookViewId="0">
      <selection activeCell="L3" sqref="L3"/>
    </sheetView>
  </sheetViews>
  <sheetFormatPr baseColWidth="10" defaultColWidth="10.5" defaultRowHeight="16" x14ac:dyDescent="0.2"/>
  <cols>
    <col min="1" max="1" width="23.83203125" customWidth="1"/>
    <col min="2" max="2" width="46.83203125" customWidth="1"/>
    <col min="3" max="3" width="3.33203125" customWidth="1"/>
    <col min="4" max="4" width="32.5" customWidth="1"/>
    <col min="5" max="5" width="3.33203125" customWidth="1"/>
    <col min="6" max="6" width="32.5" customWidth="1"/>
    <col min="7" max="7" width="3.33203125" customWidth="1"/>
    <col min="8" max="8" width="32.5" customWidth="1"/>
    <col min="9" max="9" width="3.33203125"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448</v>
      </c>
    </row>
    <row r="3" spans="1:21" s="25" customFormat="1" ht="105" x14ac:dyDescent="0.2">
      <c r="A3" s="213" t="s">
        <v>449</v>
      </c>
      <c r="B3" s="42" t="s">
        <v>450</v>
      </c>
      <c r="D3" s="9" t="s">
        <v>130</v>
      </c>
      <c r="F3" s="43"/>
      <c r="H3" s="43"/>
      <c r="J3" s="234"/>
      <c r="L3" s="234"/>
      <c r="N3" s="235"/>
      <c r="P3" s="235"/>
      <c r="R3" s="235"/>
      <c r="T3" s="235"/>
    </row>
    <row r="4" spans="1:21" s="24" customFormat="1" ht="18" x14ac:dyDescent="0.2">
      <c r="A4" s="41"/>
      <c r="B4" s="33"/>
      <c r="D4" s="33"/>
      <c r="F4" s="33"/>
      <c r="H4" s="33"/>
      <c r="J4" s="34"/>
      <c r="L4" s="229"/>
      <c r="N4" s="34"/>
    </row>
    <row r="5" spans="1:21" s="286" customFormat="1" ht="85" x14ac:dyDescent="0.2">
      <c r="A5" s="305"/>
      <c r="B5" s="285" t="s">
        <v>107</v>
      </c>
      <c r="D5" s="285" t="s">
        <v>108</v>
      </c>
      <c r="F5" s="285" t="s">
        <v>109</v>
      </c>
      <c r="H5" s="285" t="s">
        <v>110</v>
      </c>
      <c r="J5" s="287" t="s">
        <v>111</v>
      </c>
      <c r="L5" s="287" t="s">
        <v>601</v>
      </c>
      <c r="N5" s="287" t="s">
        <v>112</v>
      </c>
      <c r="P5" s="287" t="s">
        <v>113</v>
      </c>
      <c r="R5" s="287" t="s">
        <v>114</v>
      </c>
      <c r="T5" s="287" t="s">
        <v>115</v>
      </c>
    </row>
    <row r="6" spans="1:21" s="24" customFormat="1" ht="18" x14ac:dyDescent="0.2">
      <c r="A6" s="41"/>
      <c r="B6" s="33"/>
      <c r="D6" s="33"/>
      <c r="F6" s="33"/>
      <c r="H6" s="33"/>
      <c r="J6" s="34"/>
      <c r="L6" s="25"/>
      <c r="N6" s="34"/>
      <c r="P6" s="34"/>
      <c r="R6" s="34"/>
      <c r="T6" s="34"/>
    </row>
    <row r="7" spans="1:21" s="25" customFormat="1" ht="30" x14ac:dyDescent="0.2">
      <c r="A7" s="213" t="s">
        <v>131</v>
      </c>
      <c r="B7" s="42" t="s">
        <v>451</v>
      </c>
      <c r="D7" s="9" t="s">
        <v>58</v>
      </c>
      <c r="F7" s="43"/>
      <c r="H7" s="43"/>
      <c r="J7" s="234"/>
      <c r="K7" s="238"/>
      <c r="L7" s="234"/>
    </row>
    <row r="8" spans="1:21" s="24" customFormat="1" ht="18" x14ac:dyDescent="0.2">
      <c r="A8" s="41"/>
      <c r="B8" s="33"/>
      <c r="D8" s="33"/>
      <c r="F8" s="33"/>
      <c r="H8" s="33"/>
      <c r="J8" s="34"/>
      <c r="N8" s="34"/>
      <c r="P8" s="34"/>
      <c r="R8" s="34"/>
      <c r="T8" s="34"/>
    </row>
    <row r="9" spans="1:21" s="8" customFormat="1" ht="30" x14ac:dyDescent="0.2">
      <c r="A9" s="236"/>
      <c r="B9" s="39" t="s">
        <v>452</v>
      </c>
      <c r="C9" s="237"/>
      <c r="D9" s="9" t="s">
        <v>119</v>
      </c>
      <c r="E9" s="237"/>
      <c r="F9" s="9" t="str">
        <f>IF(D9=[2]Lists!$K$4,"&lt; Input URL to data source &gt;",IF(D9=[2]Lists!$K$5,"&lt; Reference section in EITI Report or URL &gt;",IF(D9=[2]Lists!$K$6,"&lt; Reference evidence of non-applicability &gt;","")))</f>
        <v/>
      </c>
      <c r="G9" s="24"/>
      <c r="H9" s="9" t="str">
        <f>IF(F9=[2]Lists!$K$4,"&lt; Input URL to data source &gt;",IF(F9=[2]Lists!$K$5,"&lt; Reference section in EITI Report or URL &gt;",IF(F9=[2]Lists!$K$6,"&lt; Reference evidence of non-applicability &gt;","")))</f>
        <v/>
      </c>
      <c r="I9" s="24"/>
      <c r="J9" s="390"/>
      <c r="K9" s="25"/>
      <c r="L9" s="234"/>
      <c r="M9" s="24"/>
      <c r="N9" s="235"/>
      <c r="O9" s="24"/>
      <c r="P9" s="235"/>
      <c r="Q9" s="24"/>
      <c r="R9" s="235"/>
      <c r="S9" s="24"/>
      <c r="T9" s="235"/>
      <c r="U9" s="24"/>
    </row>
    <row r="10" spans="1:21" s="8" customFormat="1" ht="45" x14ac:dyDescent="0.2">
      <c r="A10" s="236"/>
      <c r="B10" s="45" t="s">
        <v>453</v>
      </c>
      <c r="C10" s="237"/>
      <c r="D10" s="9" t="s">
        <v>58</v>
      </c>
      <c r="E10" s="237"/>
      <c r="F10" s="9"/>
      <c r="G10" s="24"/>
      <c r="H10" s="9"/>
      <c r="I10" s="24"/>
      <c r="J10" s="391"/>
      <c r="K10" s="24"/>
      <c r="L10" s="234"/>
      <c r="M10" s="24"/>
      <c r="N10" s="235"/>
      <c r="O10" s="24"/>
      <c r="P10" s="235"/>
      <c r="Q10" s="24"/>
      <c r="R10" s="235"/>
      <c r="S10" s="24"/>
      <c r="T10" s="235"/>
      <c r="U10" s="24"/>
    </row>
    <row r="11" spans="1:21" s="8" customFormat="1" ht="45" x14ac:dyDescent="0.2">
      <c r="A11" s="236"/>
      <c r="B11" s="45" t="s">
        <v>454</v>
      </c>
      <c r="C11" s="237"/>
      <c r="D11" s="9" t="s">
        <v>85</v>
      </c>
      <c r="E11" s="237"/>
      <c r="F11" s="9" t="s">
        <v>355</v>
      </c>
      <c r="G11" s="25"/>
      <c r="H11" s="9" t="s">
        <v>355</v>
      </c>
      <c r="I11" s="25"/>
      <c r="J11" s="391"/>
      <c r="K11" s="238"/>
      <c r="L11" s="234"/>
      <c r="M11" s="25"/>
      <c r="N11" s="235"/>
      <c r="O11" s="25"/>
      <c r="P11" s="235"/>
      <c r="Q11" s="25"/>
      <c r="R11" s="235"/>
      <c r="S11" s="25"/>
      <c r="T11" s="235"/>
      <c r="U11" s="25"/>
    </row>
    <row r="12" spans="1:21" s="8" customFormat="1" ht="45" x14ac:dyDescent="0.2">
      <c r="A12" s="236"/>
      <c r="B12" s="45" t="s">
        <v>455</v>
      </c>
      <c r="C12" s="237"/>
      <c r="D12" s="9" t="s">
        <v>58</v>
      </c>
      <c r="E12" s="237"/>
      <c r="F12" s="9"/>
      <c r="G12" s="24"/>
      <c r="H12" s="9"/>
      <c r="I12" s="24"/>
      <c r="J12" s="391"/>
      <c r="K12" s="238"/>
      <c r="L12" s="234"/>
      <c r="M12" s="24"/>
      <c r="N12" s="235"/>
      <c r="O12" s="24"/>
      <c r="P12" s="235"/>
      <c r="Q12" s="24"/>
      <c r="R12" s="235"/>
      <c r="S12" s="24"/>
      <c r="T12" s="235"/>
      <c r="U12" s="24"/>
    </row>
    <row r="13" spans="1:21" s="8" customFormat="1" ht="45" x14ac:dyDescent="0.2">
      <c r="A13" s="236"/>
      <c r="B13" s="45" t="s">
        <v>456</v>
      </c>
      <c r="C13" s="237"/>
      <c r="D13" s="9" t="s">
        <v>85</v>
      </c>
      <c r="E13" s="237"/>
      <c r="F13" s="9" t="s">
        <v>355</v>
      </c>
      <c r="G13" s="24"/>
      <c r="H13" s="9" t="s">
        <v>355</v>
      </c>
      <c r="I13" s="24"/>
      <c r="J13" s="391"/>
      <c r="K13" s="238"/>
      <c r="L13" s="234"/>
      <c r="M13" s="24"/>
      <c r="N13" s="235"/>
      <c r="O13" s="24"/>
      <c r="P13" s="235"/>
      <c r="Q13" s="24"/>
      <c r="R13" s="235"/>
      <c r="S13" s="24"/>
      <c r="T13" s="235"/>
      <c r="U13" s="24"/>
    </row>
    <row r="14" spans="1:21" s="8" customFormat="1" ht="45" x14ac:dyDescent="0.2">
      <c r="A14" s="236"/>
      <c r="B14" s="45" t="s">
        <v>457</v>
      </c>
      <c r="C14" s="237"/>
      <c r="D14" s="9" t="s">
        <v>58</v>
      </c>
      <c r="E14" s="237"/>
      <c r="F14" s="9"/>
      <c r="G14" s="24"/>
      <c r="H14" s="9"/>
      <c r="I14" s="24"/>
      <c r="J14" s="391"/>
      <c r="K14" s="241"/>
      <c r="L14" s="234"/>
      <c r="M14" s="24"/>
      <c r="N14" s="235"/>
      <c r="O14" s="24"/>
      <c r="P14" s="235"/>
      <c r="Q14" s="24"/>
      <c r="R14" s="235"/>
      <c r="S14" s="24"/>
      <c r="T14" s="235"/>
      <c r="U14" s="24"/>
    </row>
    <row r="15" spans="1:21" s="8" customFormat="1" ht="45" x14ac:dyDescent="0.2">
      <c r="A15" s="236"/>
      <c r="B15" s="45" t="s">
        <v>458</v>
      </c>
      <c r="C15" s="237"/>
      <c r="D15" s="9" t="s">
        <v>85</v>
      </c>
      <c r="E15" s="237"/>
      <c r="F15" s="9" t="s">
        <v>355</v>
      </c>
      <c r="G15" s="24"/>
      <c r="H15" s="9" t="s">
        <v>355</v>
      </c>
      <c r="I15" s="24"/>
      <c r="J15" s="391"/>
      <c r="K15" s="241"/>
      <c r="L15" s="234"/>
      <c r="M15" s="24"/>
      <c r="N15" s="235"/>
      <c r="O15" s="24"/>
      <c r="P15" s="235"/>
      <c r="Q15" s="24"/>
      <c r="R15" s="235"/>
      <c r="S15" s="24"/>
      <c r="T15" s="235"/>
      <c r="U15" s="24"/>
    </row>
    <row r="16" spans="1:21" s="8" customFormat="1" ht="45" x14ac:dyDescent="0.2">
      <c r="A16" s="236"/>
      <c r="B16" s="45" t="s">
        <v>459</v>
      </c>
      <c r="C16" s="237"/>
      <c r="D16" s="9" t="s">
        <v>58</v>
      </c>
      <c r="E16" s="237"/>
      <c r="F16" s="9"/>
      <c r="G16" s="24"/>
      <c r="H16" s="9"/>
      <c r="I16" s="24"/>
      <c r="J16" s="392"/>
      <c r="K16" s="241"/>
      <c r="L16" s="234"/>
      <c r="M16" s="24"/>
      <c r="N16" s="235"/>
      <c r="O16" s="24"/>
      <c r="P16" s="235"/>
      <c r="Q16" s="24"/>
      <c r="R16" s="235"/>
      <c r="S16" s="24"/>
      <c r="T16" s="235"/>
      <c r="U16" s="24"/>
    </row>
    <row r="17" spans="1:12" s="10" customFormat="1" x14ac:dyDescent="0.2">
      <c r="A17" s="46"/>
    </row>
    <row r="18" spans="1:12" x14ac:dyDescent="0.2">
      <c r="K18"/>
    </row>
    <row r="19" spans="1:12" x14ac:dyDescent="0.2">
      <c r="J19" s="335"/>
      <c r="K19"/>
      <c r="L19" s="335"/>
    </row>
    <row r="20" spans="1:12" x14ac:dyDescent="0.2">
      <c r="J20" s="335"/>
      <c r="K20" s="338"/>
      <c r="L20" s="335"/>
    </row>
    <row r="21" spans="1:12" x14ac:dyDescent="0.2">
      <c r="J21" s="335"/>
      <c r="K21" s="338"/>
      <c r="L21" s="335"/>
    </row>
    <row r="22" spans="1:12" x14ac:dyDescent="0.2">
      <c r="J22" s="335"/>
      <c r="K22" s="338"/>
      <c r="L22" s="335"/>
    </row>
    <row r="23" spans="1:12" x14ac:dyDescent="0.2">
      <c r="J23" s="335"/>
      <c r="K23" s="338"/>
      <c r="L23" s="335"/>
    </row>
    <row r="24" spans="1:12" x14ac:dyDescent="0.2">
      <c r="J24" s="335"/>
      <c r="K24" s="338"/>
      <c r="L24" s="335"/>
    </row>
  </sheetData>
  <mergeCells count="1">
    <mergeCell ref="J9:J16"/>
  </mergeCells>
  <pageMargins left="0.23622047244094491" right="0.23622047244094491" top="0.74803149606299213" bottom="0.74803149606299213" header="0.31496062992125984" footer="0.31496062992125984"/>
  <pageSetup paperSize="8"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90"/>
  <sheetViews>
    <sheetView showGridLines="0" topLeftCell="A54" zoomScale="85" zoomScaleNormal="85" workbookViewId="0">
      <selection activeCell="E40" sqref="E40"/>
    </sheetView>
  </sheetViews>
  <sheetFormatPr baseColWidth="10" defaultColWidth="4" defaultRowHeight="24" customHeight="1" x14ac:dyDescent="0.2"/>
  <cols>
    <col min="1" max="1" width="4" style="119"/>
    <col min="2" max="2" width="4" style="119" hidden="1" customWidth="1"/>
    <col min="3" max="3" width="75" style="119" bestFit="1" customWidth="1"/>
    <col min="4" max="4" width="2.83203125" style="119" customWidth="1"/>
    <col min="5" max="5" width="51.5" style="119" customWidth="1"/>
    <col min="6" max="6" width="2.83203125" style="119" customWidth="1"/>
    <col min="7" max="7" width="40" style="119" bestFit="1" customWidth="1"/>
    <col min="8" max="16384" width="4" style="119"/>
  </cols>
  <sheetData>
    <row r="1" spans="1:7" ht="16" x14ac:dyDescent="0.2"/>
    <row r="2" spans="1:7" ht="16" x14ac:dyDescent="0.2">
      <c r="C2" s="373" t="s">
        <v>33</v>
      </c>
      <c r="D2" s="373"/>
      <c r="E2" s="373"/>
      <c r="F2" s="373"/>
      <c r="G2" s="373"/>
    </row>
    <row r="3" spans="1:7" s="120" customFormat="1" ht="23" x14ac:dyDescent="0.2">
      <c r="C3" s="374" t="s">
        <v>34</v>
      </c>
      <c r="D3" s="374"/>
      <c r="E3" s="374"/>
      <c r="F3" s="374"/>
      <c r="G3" s="374"/>
    </row>
    <row r="4" spans="1:7" ht="12.75" customHeight="1" x14ac:dyDescent="0.2">
      <c r="C4" s="375" t="s">
        <v>35</v>
      </c>
      <c r="D4" s="375"/>
      <c r="E4" s="375"/>
      <c r="F4" s="375"/>
      <c r="G4" s="375"/>
    </row>
    <row r="5" spans="1:7" ht="12.75" customHeight="1" x14ac:dyDescent="0.2">
      <c r="C5" s="376" t="s">
        <v>36</v>
      </c>
      <c r="D5" s="376"/>
      <c r="E5" s="376"/>
      <c r="F5" s="376"/>
      <c r="G5" s="376"/>
    </row>
    <row r="6" spans="1:7" ht="12.75" customHeight="1" x14ac:dyDescent="0.2">
      <c r="C6" s="376" t="s">
        <v>37</v>
      </c>
      <c r="D6" s="376"/>
      <c r="E6" s="376"/>
      <c r="F6" s="376"/>
      <c r="G6" s="376"/>
    </row>
    <row r="7" spans="1:7" ht="12.75" customHeight="1" x14ac:dyDescent="0.2">
      <c r="C7" s="377" t="s">
        <v>38</v>
      </c>
      <c r="D7" s="378"/>
      <c r="E7" s="378"/>
      <c r="F7" s="378"/>
      <c r="G7" s="378"/>
    </row>
    <row r="8" spans="1:7" ht="16" x14ac:dyDescent="0.2">
      <c r="C8" s="251"/>
      <c r="D8" s="121"/>
      <c r="E8" s="121"/>
      <c r="F8" s="251"/>
      <c r="G8" s="251"/>
    </row>
    <row r="9" spans="1:7" ht="16" x14ac:dyDescent="0.2">
      <c r="C9" s="122" t="s">
        <v>39</v>
      </c>
      <c r="D9" s="307"/>
      <c r="E9" s="124" t="s">
        <v>40</v>
      </c>
      <c r="F9" s="307"/>
      <c r="G9" s="125" t="s">
        <v>14</v>
      </c>
    </row>
    <row r="10" spans="1:7" ht="16" x14ac:dyDescent="0.2">
      <c r="C10" s="251"/>
      <c r="D10" s="121"/>
      <c r="E10" s="121"/>
      <c r="F10" s="251"/>
      <c r="G10" s="251"/>
    </row>
    <row r="11" spans="1:7" s="120" customFormat="1" ht="23" x14ac:dyDescent="0.2">
      <c r="B11" s="126"/>
      <c r="C11" s="127" t="s">
        <v>41</v>
      </c>
      <c r="E11" s="128"/>
    </row>
    <row r="12" spans="1:7" ht="19" thickBot="1" x14ac:dyDescent="0.25">
      <c r="A12" s="129"/>
      <c r="B12" s="129"/>
      <c r="C12" s="130" t="s">
        <v>42</v>
      </c>
      <c r="D12" s="131"/>
      <c r="E12" s="132" t="s">
        <v>43</v>
      </c>
      <c r="F12" s="131"/>
      <c r="G12" s="133" t="s">
        <v>44</v>
      </c>
    </row>
    <row r="13" spans="1:7" ht="17" thickBot="1" x14ac:dyDescent="0.25">
      <c r="B13" s="134"/>
      <c r="C13" s="135" t="s">
        <v>45</v>
      </c>
      <c r="D13" s="308"/>
      <c r="E13" s="136"/>
      <c r="F13" s="308"/>
      <c r="G13" s="136"/>
    </row>
    <row r="14" spans="1:7" ht="16" x14ac:dyDescent="0.2">
      <c r="A14" s="137"/>
      <c r="B14" s="137" t="s">
        <v>31</v>
      </c>
      <c r="C14" s="138" t="s">
        <v>46</v>
      </c>
      <c r="D14" s="81"/>
      <c r="E14" s="139"/>
      <c r="F14" s="81"/>
      <c r="G14" s="140"/>
    </row>
    <row r="15" spans="1:7" ht="16" x14ac:dyDescent="0.2">
      <c r="A15" s="137"/>
      <c r="B15" s="137" t="s">
        <v>31</v>
      </c>
      <c r="C15" s="138" t="s">
        <v>47</v>
      </c>
      <c r="D15" s="81"/>
      <c r="E15" s="141" t="str">
        <f>IFERROR(VLOOKUP($E$14,[1]!Table1_Country_codes_and_currencies[#Data],3,FALSE),"")</f>
        <v/>
      </c>
      <c r="F15" s="81"/>
      <c r="G15" s="140"/>
    </row>
    <row r="16" spans="1:7" ht="16" x14ac:dyDescent="0.2">
      <c r="B16" s="137" t="s">
        <v>31</v>
      </c>
      <c r="C16" s="138" t="s">
        <v>48</v>
      </c>
      <c r="D16" s="81"/>
      <c r="E16" s="141" t="str">
        <f>IFERROR(VLOOKUP($E$14,[1]!Table1_Country_codes_and_currencies[#Data],7,FALSE),"")</f>
        <v/>
      </c>
      <c r="F16" s="81"/>
      <c r="G16" s="140"/>
    </row>
    <row r="17" spans="1:7" ht="17" thickBot="1" x14ac:dyDescent="0.25">
      <c r="B17" s="137" t="s">
        <v>31</v>
      </c>
      <c r="C17" s="142" t="s">
        <v>49</v>
      </c>
      <c r="D17" s="92"/>
      <c r="E17" s="93" t="str">
        <f>IFERROR(VLOOKUP($E$14,[1]!Table1_Country_codes_and_currencies[#Data],5,FALSE),"")</f>
        <v/>
      </c>
      <c r="F17" s="92"/>
      <c r="G17" s="143"/>
    </row>
    <row r="18" spans="1:7" ht="17" thickBot="1" x14ac:dyDescent="0.25">
      <c r="B18" s="134"/>
      <c r="C18" s="135" t="s">
        <v>50</v>
      </c>
      <c r="D18" s="308"/>
      <c r="E18" s="136"/>
      <c r="F18" s="308"/>
      <c r="G18" s="136"/>
    </row>
    <row r="19" spans="1:7" ht="16" x14ac:dyDescent="0.2">
      <c r="A19" s="137"/>
      <c r="B19" s="137" t="s">
        <v>51</v>
      </c>
      <c r="C19" s="138" t="s">
        <v>52</v>
      </c>
      <c r="D19" s="81"/>
      <c r="E19" s="144" t="s">
        <v>53</v>
      </c>
      <c r="F19" s="81"/>
      <c r="G19" s="140"/>
    </row>
    <row r="20" spans="1:7" ht="17" thickBot="1" x14ac:dyDescent="0.25">
      <c r="A20" s="137"/>
      <c r="B20" s="137" t="s">
        <v>51</v>
      </c>
      <c r="C20" s="142" t="s">
        <v>54</v>
      </c>
      <c r="D20" s="92"/>
      <c r="E20" s="144" t="s">
        <v>53</v>
      </c>
      <c r="F20" s="92"/>
      <c r="G20" s="143"/>
    </row>
    <row r="21" spans="1:7" ht="17" thickBot="1" x14ac:dyDescent="0.25">
      <c r="B21" s="134"/>
      <c r="C21" s="135" t="s">
        <v>55</v>
      </c>
      <c r="D21" s="308"/>
      <c r="E21" s="309"/>
      <c r="F21" s="308"/>
      <c r="G21" s="136"/>
    </row>
    <row r="22" spans="1:7" ht="16" x14ac:dyDescent="0.2">
      <c r="B22" s="137" t="s">
        <v>56</v>
      </c>
      <c r="C22" s="145" t="s">
        <v>57</v>
      </c>
      <c r="D22" s="81"/>
      <c r="E22" s="139" t="s">
        <v>58</v>
      </c>
      <c r="F22" s="81"/>
      <c r="G22" s="140"/>
    </row>
    <row r="23" spans="1:7" ht="16" x14ac:dyDescent="0.2">
      <c r="A23" s="137"/>
      <c r="B23" s="137" t="s">
        <v>56</v>
      </c>
      <c r="C23" s="138" t="s">
        <v>59</v>
      </c>
      <c r="D23" s="81"/>
      <c r="E23" s="146"/>
      <c r="F23" s="81"/>
      <c r="G23" s="140"/>
    </row>
    <row r="24" spans="1:7" ht="16" x14ac:dyDescent="0.2">
      <c r="B24" s="137" t="s">
        <v>56</v>
      </c>
      <c r="C24" s="138" t="s">
        <v>60</v>
      </c>
      <c r="D24" s="81"/>
      <c r="E24" s="147"/>
      <c r="F24" s="81"/>
      <c r="G24" s="140"/>
    </row>
    <row r="25" spans="1:7" ht="16" x14ac:dyDescent="0.2">
      <c r="A25" s="137"/>
      <c r="B25" s="137" t="s">
        <v>56</v>
      </c>
      <c r="C25" s="138" t="s">
        <v>61</v>
      </c>
      <c r="D25" s="81"/>
      <c r="E25" s="148"/>
      <c r="F25" s="81"/>
      <c r="G25" s="140"/>
    </row>
    <row r="26" spans="1:7" ht="16" x14ac:dyDescent="0.2">
      <c r="B26" s="137" t="s">
        <v>56</v>
      </c>
      <c r="C26" s="149" t="s">
        <v>62</v>
      </c>
      <c r="D26" s="150"/>
      <c r="E26" s="139" t="s">
        <v>58</v>
      </c>
      <c r="F26" s="150"/>
      <c r="G26" s="151"/>
    </row>
    <row r="27" spans="1:7" ht="16" x14ac:dyDescent="0.2">
      <c r="B27" s="137" t="s">
        <v>56</v>
      </c>
      <c r="C27" s="138" t="s">
        <v>63</v>
      </c>
      <c r="D27" s="81"/>
      <c r="E27" s="147"/>
      <c r="F27" s="81"/>
      <c r="G27" s="152"/>
    </row>
    <row r="28" spans="1:7" ht="16" x14ac:dyDescent="0.2">
      <c r="A28" s="137"/>
      <c r="B28" s="137" t="s">
        <v>56</v>
      </c>
      <c r="C28" s="138" t="s">
        <v>64</v>
      </c>
      <c r="D28" s="81"/>
      <c r="E28" s="148"/>
      <c r="F28" s="81"/>
      <c r="G28" s="152"/>
    </row>
    <row r="29" spans="1:7" ht="16" x14ac:dyDescent="0.2">
      <c r="B29" s="137" t="s">
        <v>56</v>
      </c>
      <c r="C29" s="149" t="s">
        <v>65</v>
      </c>
      <c r="D29" s="150"/>
      <c r="E29" s="146" t="s">
        <v>66</v>
      </c>
      <c r="F29" s="153"/>
      <c r="G29" s="154"/>
    </row>
    <row r="30" spans="1:7" ht="16" x14ac:dyDescent="0.2">
      <c r="A30" s="137"/>
      <c r="B30" s="137" t="s">
        <v>56</v>
      </c>
      <c r="C30" s="138" t="s">
        <v>67</v>
      </c>
      <c r="D30" s="81"/>
      <c r="E30" s="147"/>
      <c r="F30" s="81"/>
      <c r="G30" s="140"/>
    </row>
    <row r="31" spans="1:7" ht="17" thickBot="1" x14ac:dyDescent="0.25">
      <c r="A31" s="137"/>
      <c r="B31" s="137" t="s">
        <v>56</v>
      </c>
      <c r="C31" s="138" t="s">
        <v>68</v>
      </c>
      <c r="D31" s="94"/>
      <c r="E31" s="155"/>
      <c r="F31" s="92"/>
      <c r="G31" s="156"/>
    </row>
    <row r="32" spans="1:7" ht="16" customHeight="1" thickBot="1" x14ac:dyDescent="0.25">
      <c r="C32" s="157" t="s">
        <v>69</v>
      </c>
      <c r="D32" s="310"/>
      <c r="E32" s="158"/>
      <c r="F32" s="311"/>
      <c r="G32" s="159"/>
    </row>
    <row r="33" spans="1:7" ht="16" x14ac:dyDescent="0.2">
      <c r="A33" s="137"/>
      <c r="B33" s="160"/>
      <c r="C33" s="161" t="s">
        <v>70</v>
      </c>
      <c r="D33" s="81"/>
      <c r="E33" s="162" t="s">
        <v>71</v>
      </c>
      <c r="F33" s="251"/>
      <c r="G33" s="163" t="str">
        <f>IF(OR($E$29=[1]Lists!$I$4,$E$29=[1]Lists!$I$5),"&lt;URL&gt;","")</f>
        <v/>
      </c>
    </row>
    <row r="34" spans="1:7" ht="17" thickBot="1" x14ac:dyDescent="0.25">
      <c r="B34" s="137" t="s">
        <v>72</v>
      </c>
      <c r="C34" s="164" t="s">
        <v>73</v>
      </c>
      <c r="D34" s="92"/>
      <c r="E34" s="165" t="s">
        <v>74</v>
      </c>
      <c r="F34" s="308"/>
      <c r="G34" s="166"/>
    </row>
    <row r="35" spans="1:7" ht="18" customHeight="1" thickBot="1" x14ac:dyDescent="0.25">
      <c r="A35" s="137"/>
      <c r="B35" s="137" t="s">
        <v>72</v>
      </c>
      <c r="C35" s="135" t="s">
        <v>75</v>
      </c>
      <c r="D35" s="308"/>
      <c r="E35" s="311"/>
      <c r="F35" s="308"/>
      <c r="G35" s="311"/>
    </row>
    <row r="36" spans="1:7" ht="15.75" customHeight="1" x14ac:dyDescent="0.2">
      <c r="B36" s="137" t="s">
        <v>72</v>
      </c>
      <c r="C36" s="167" t="s">
        <v>76</v>
      </c>
      <c r="D36" s="81"/>
      <c r="E36" s="141"/>
      <c r="F36" s="81"/>
      <c r="G36" s="81"/>
    </row>
    <row r="37" spans="1:7" ht="16.5" customHeight="1" x14ac:dyDescent="0.2">
      <c r="A37" s="137"/>
      <c r="B37" s="137" t="s">
        <v>72</v>
      </c>
      <c r="C37" s="168" t="s">
        <v>77</v>
      </c>
      <c r="D37" s="81"/>
      <c r="E37" s="139" t="s">
        <v>78</v>
      </c>
      <c r="F37" s="81"/>
      <c r="G37" s="152"/>
    </row>
    <row r="38" spans="1:7" ht="16.5" customHeight="1" x14ac:dyDescent="0.2">
      <c r="A38" s="137"/>
      <c r="B38" s="137" t="s">
        <v>72</v>
      </c>
      <c r="C38" s="168" t="s">
        <v>79</v>
      </c>
      <c r="D38" s="81"/>
      <c r="E38" s="139" t="s">
        <v>78</v>
      </c>
      <c r="F38" s="81"/>
      <c r="G38" s="152"/>
    </row>
    <row r="39" spans="1:7" ht="15.75" customHeight="1" x14ac:dyDescent="0.2">
      <c r="B39" s="137" t="s">
        <v>72</v>
      </c>
      <c r="C39" s="168" t="s">
        <v>80</v>
      </c>
      <c r="D39" s="81"/>
      <c r="E39" s="139" t="s">
        <v>78</v>
      </c>
      <c r="F39" s="81"/>
      <c r="G39" s="152"/>
    </row>
    <row r="40" spans="1:7" ht="18" customHeight="1" x14ac:dyDescent="0.2">
      <c r="B40" s="137" t="s">
        <v>72</v>
      </c>
      <c r="C40" s="168" t="s">
        <v>81</v>
      </c>
      <c r="D40" s="81"/>
      <c r="E40" s="139" t="s">
        <v>78</v>
      </c>
      <c r="F40" s="81"/>
      <c r="G40" s="152"/>
    </row>
    <row r="41" spans="1:7" ht="16" x14ac:dyDescent="0.2">
      <c r="B41" s="137" t="s">
        <v>72</v>
      </c>
      <c r="C41" s="169" t="s">
        <v>82</v>
      </c>
      <c r="D41" s="81"/>
      <c r="E41" s="146" t="s">
        <v>83</v>
      </c>
      <c r="F41" s="81"/>
      <c r="G41" s="152"/>
    </row>
    <row r="42" spans="1:7" ht="16" x14ac:dyDescent="0.2">
      <c r="B42" s="137" t="s">
        <v>72</v>
      </c>
      <c r="C42" s="168" t="s">
        <v>84</v>
      </c>
      <c r="D42" s="81"/>
      <c r="E42" s="146" t="s">
        <v>85</v>
      </c>
      <c r="F42" s="81"/>
      <c r="G42" s="152"/>
    </row>
    <row r="43" spans="1:7" ht="16" x14ac:dyDescent="0.2">
      <c r="B43" s="137" t="s">
        <v>72</v>
      </c>
      <c r="C43" s="168" t="s">
        <v>86</v>
      </c>
      <c r="D43" s="170"/>
      <c r="E43" s="146" t="s">
        <v>85</v>
      </c>
      <c r="F43" s="81"/>
      <c r="G43" s="171"/>
    </row>
    <row r="44" spans="1:7" ht="16" x14ac:dyDescent="0.2">
      <c r="B44" s="137" t="s">
        <v>72</v>
      </c>
      <c r="C44" s="172" t="s">
        <v>87</v>
      </c>
      <c r="D44" s="81"/>
      <c r="E44" s="173" t="s">
        <v>88</v>
      </c>
      <c r="F44" s="150"/>
      <c r="G44" s="152"/>
    </row>
    <row r="45" spans="1:7" ht="16" x14ac:dyDescent="0.2">
      <c r="B45" s="137" t="s">
        <v>72</v>
      </c>
      <c r="C45" s="174" t="s">
        <v>89</v>
      </c>
      <c r="D45" s="81"/>
      <c r="E45" s="175"/>
      <c r="F45" s="81"/>
      <c r="G45" s="152"/>
    </row>
    <row r="46" spans="1:7" ht="17" thickBot="1" x14ac:dyDescent="0.25">
      <c r="B46" s="137" t="s">
        <v>72</v>
      </c>
      <c r="C46" s="176" t="s">
        <v>90</v>
      </c>
      <c r="D46" s="92"/>
      <c r="E46" s="177" t="s">
        <v>74</v>
      </c>
      <c r="F46" s="92"/>
      <c r="G46" s="178"/>
    </row>
    <row r="47" spans="1:7" s="129" customFormat="1" ht="17" thickBot="1" x14ac:dyDescent="0.25">
      <c r="A47" s="119"/>
      <c r="B47" s="137" t="s">
        <v>72</v>
      </c>
      <c r="C47" s="179" t="s">
        <v>91</v>
      </c>
      <c r="D47" s="92"/>
      <c r="E47" s="180"/>
      <c r="F47" s="92"/>
      <c r="G47" s="178"/>
    </row>
    <row r="48" spans="1:7" ht="15.75" customHeight="1" x14ac:dyDescent="0.2">
      <c r="B48" s="137" t="s">
        <v>72</v>
      </c>
      <c r="C48" s="168" t="s">
        <v>92</v>
      </c>
      <c r="D48" s="81"/>
      <c r="E48" s="146" t="s">
        <v>58</v>
      </c>
      <c r="F48" s="81"/>
      <c r="G48" s="152"/>
    </row>
    <row r="49" spans="1:7" s="137" customFormat="1" ht="16" x14ac:dyDescent="0.2">
      <c r="A49" s="119"/>
      <c r="C49" s="168" t="s">
        <v>93</v>
      </c>
      <c r="D49" s="81"/>
      <c r="E49" s="146" t="s">
        <v>58</v>
      </c>
      <c r="F49" s="81"/>
      <c r="G49" s="152"/>
    </row>
    <row r="50" spans="1:7" s="137" customFormat="1" ht="15.75" customHeight="1" x14ac:dyDescent="0.2">
      <c r="A50" s="119"/>
      <c r="C50" s="168" t="s">
        <v>94</v>
      </c>
      <c r="D50" s="81"/>
      <c r="E50" s="146" t="s">
        <v>58</v>
      </c>
      <c r="F50" s="81"/>
      <c r="G50" s="152"/>
    </row>
    <row r="51" spans="1:7" ht="17" thickBot="1" x14ac:dyDescent="0.25">
      <c r="B51" s="137"/>
      <c r="C51" s="181" t="s">
        <v>95</v>
      </c>
      <c r="D51" s="92"/>
      <c r="E51" s="146" t="s">
        <v>58</v>
      </c>
      <c r="F51" s="92"/>
      <c r="G51" s="178"/>
    </row>
    <row r="52" spans="1:7" ht="17" thickBot="1" x14ac:dyDescent="0.25">
      <c r="B52" s="137" t="s">
        <v>96</v>
      </c>
      <c r="C52" s="182" t="s">
        <v>97</v>
      </c>
      <c r="D52" s="183"/>
      <c r="E52" s="184"/>
      <c r="F52" s="183"/>
      <c r="G52" s="183"/>
    </row>
    <row r="53" spans="1:7" s="137" customFormat="1" ht="16" x14ac:dyDescent="0.2">
      <c r="A53" s="119"/>
      <c r="B53" s="137" t="s">
        <v>96</v>
      </c>
      <c r="C53" s="138" t="s">
        <v>98</v>
      </c>
      <c r="D53" s="81"/>
      <c r="E53" s="139" t="s">
        <v>99</v>
      </c>
      <c r="F53" s="81"/>
      <c r="G53" s="140"/>
    </row>
    <row r="54" spans="1:7" ht="16" x14ac:dyDescent="0.2">
      <c r="C54" s="138" t="s">
        <v>100</v>
      </c>
      <c r="D54" s="81"/>
      <c r="E54" s="139" t="s">
        <v>99</v>
      </c>
      <c r="F54" s="81"/>
      <c r="G54" s="140"/>
    </row>
    <row r="55" spans="1:7" ht="16" x14ac:dyDescent="0.2">
      <c r="C55" s="138" t="s">
        <v>101</v>
      </c>
      <c r="D55" s="81"/>
      <c r="E55" s="139" t="s">
        <v>99</v>
      </c>
      <c r="F55" s="81"/>
      <c r="G55" s="140"/>
    </row>
    <row r="56" spans="1:7" ht="17" thickBot="1" x14ac:dyDescent="0.25">
      <c r="C56" s="91"/>
      <c r="D56" s="92"/>
      <c r="E56" s="93"/>
      <c r="F56" s="92"/>
      <c r="G56" s="94"/>
    </row>
    <row r="57" spans="1:7" s="137" customFormat="1" ht="17" thickBot="1" x14ac:dyDescent="0.25">
      <c r="A57" s="119"/>
      <c r="B57" s="119"/>
      <c r="C57" s="379"/>
      <c r="D57" s="379"/>
      <c r="E57" s="379"/>
      <c r="F57" s="379"/>
      <c r="G57" s="379"/>
    </row>
    <row r="58" spans="1:7" s="5" customFormat="1" ht="15" thickBot="1" x14ac:dyDescent="0.25">
      <c r="A58" s="251"/>
      <c r="B58" s="251"/>
      <c r="C58" s="380"/>
      <c r="D58" s="381"/>
      <c r="E58" s="381"/>
      <c r="F58" s="381"/>
      <c r="G58" s="382"/>
    </row>
    <row r="59" spans="1:7" s="5" customFormat="1" ht="15" thickBot="1" x14ac:dyDescent="0.25">
      <c r="A59" s="251"/>
      <c r="B59" s="251"/>
      <c r="C59" s="380"/>
      <c r="D59" s="381"/>
      <c r="E59" s="381"/>
      <c r="F59" s="381"/>
      <c r="G59" s="382"/>
    </row>
    <row r="60" spans="1:7" s="5" customFormat="1" ht="15" thickBot="1" x14ac:dyDescent="0.25">
      <c r="A60" s="251"/>
      <c r="B60" s="251"/>
      <c r="C60" s="383"/>
      <c r="D60" s="383"/>
      <c r="E60" s="383"/>
      <c r="F60" s="383"/>
      <c r="G60" s="383"/>
    </row>
    <row r="61" spans="1:7" s="5" customFormat="1" ht="18.75" customHeight="1" x14ac:dyDescent="0.2">
      <c r="A61" s="251"/>
      <c r="B61" s="251"/>
      <c r="C61" s="384" t="s">
        <v>29</v>
      </c>
      <c r="D61" s="384"/>
      <c r="E61" s="384"/>
      <c r="F61" s="384"/>
      <c r="G61" s="384"/>
    </row>
    <row r="62" spans="1:7" s="5" customFormat="1" ht="14" x14ac:dyDescent="0.2">
      <c r="A62" s="251"/>
      <c r="B62" s="251"/>
      <c r="C62" s="369" t="s">
        <v>30</v>
      </c>
      <c r="D62" s="369"/>
      <c r="E62" s="369"/>
      <c r="F62" s="369"/>
      <c r="G62" s="369"/>
    </row>
    <row r="63" spans="1:7" s="5" customFormat="1" ht="14" x14ac:dyDescent="0.2">
      <c r="A63" s="251"/>
      <c r="B63" s="81" t="s">
        <v>31</v>
      </c>
      <c r="C63" s="386" t="s">
        <v>102</v>
      </c>
      <c r="D63" s="386"/>
      <c r="E63" s="386"/>
      <c r="F63" s="386"/>
      <c r="G63" s="386"/>
    </row>
    <row r="64" spans="1:7" ht="16" x14ac:dyDescent="0.2">
      <c r="C64" s="185"/>
      <c r="D64" s="137"/>
      <c r="E64" s="185"/>
      <c r="F64" s="137"/>
      <c r="G64" s="137"/>
    </row>
    <row r="65" spans="3:7" ht="15" customHeight="1" x14ac:dyDescent="0.2">
      <c r="C65" s="186"/>
      <c r="D65" s="186"/>
      <c r="E65" s="186"/>
      <c r="F65" s="186"/>
    </row>
    <row r="66" spans="3:7" ht="15" customHeight="1" x14ac:dyDescent="0.2"/>
    <row r="67" spans="3:7" ht="16" x14ac:dyDescent="0.2">
      <c r="C67" s="387"/>
      <c r="D67" s="387"/>
      <c r="E67" s="387"/>
      <c r="F67" s="387"/>
      <c r="G67" s="387"/>
    </row>
    <row r="68" spans="3:7" ht="16" x14ac:dyDescent="0.2">
      <c r="C68" s="387"/>
      <c r="D68" s="387"/>
      <c r="E68" s="387"/>
      <c r="F68" s="387"/>
      <c r="G68" s="387"/>
    </row>
    <row r="69" spans="3:7" ht="18.75" customHeight="1" x14ac:dyDescent="0.2">
      <c r="C69" s="387"/>
      <c r="D69" s="387"/>
      <c r="E69" s="387"/>
      <c r="F69" s="387"/>
      <c r="G69" s="387"/>
    </row>
    <row r="70" spans="3:7" ht="16" x14ac:dyDescent="0.2">
      <c r="C70" s="387"/>
      <c r="D70" s="387"/>
      <c r="E70" s="387"/>
      <c r="F70" s="387"/>
      <c r="G70" s="387"/>
    </row>
    <row r="71" spans="3:7" ht="16" x14ac:dyDescent="0.2">
      <c r="C71" s="186"/>
      <c r="D71" s="186"/>
      <c r="E71" s="186"/>
      <c r="F71" s="186"/>
    </row>
    <row r="72" spans="3:7" ht="16" x14ac:dyDescent="0.2">
      <c r="C72" s="385"/>
      <c r="D72" s="385"/>
      <c r="E72" s="385"/>
    </row>
    <row r="73" spans="3:7" ht="16" x14ac:dyDescent="0.2">
      <c r="C73" s="385"/>
      <c r="D73" s="385"/>
      <c r="E73" s="385"/>
    </row>
    <row r="74" spans="3:7" ht="16" x14ac:dyDescent="0.2"/>
    <row r="75" spans="3:7" ht="16" x14ac:dyDescent="0.2"/>
    <row r="76" spans="3:7" ht="16" x14ac:dyDescent="0.2"/>
    <row r="77" spans="3:7" ht="16" x14ac:dyDescent="0.2"/>
    <row r="78" spans="3:7" ht="16" x14ac:dyDescent="0.2"/>
    <row r="79" spans="3:7" ht="16" x14ac:dyDescent="0.2"/>
    <row r="80" spans="3:7" ht="16" x14ac:dyDescent="0.2"/>
    <row r="81" ht="16" x14ac:dyDescent="0.2"/>
    <row r="82" ht="16" x14ac:dyDescent="0.2"/>
    <row r="83" ht="16" x14ac:dyDescent="0.2"/>
    <row r="84" ht="16" x14ac:dyDescent="0.2"/>
    <row r="85" ht="16" x14ac:dyDescent="0.2"/>
    <row r="86" ht="16" x14ac:dyDescent="0.2"/>
    <row r="87" ht="16" x14ac:dyDescent="0.2"/>
    <row r="88" ht="16" x14ac:dyDescent="0.2"/>
    <row r="89" ht="16" x14ac:dyDescent="0.2"/>
    <row r="90" ht="16" x14ac:dyDescent="0.2"/>
  </sheetData>
  <sheetProtection selectLockedCells="1"/>
  <dataConsolidate/>
  <mergeCells count="19">
    <mergeCell ref="C73:E73"/>
    <mergeCell ref="C63:G63"/>
    <mergeCell ref="C67:G67"/>
    <mergeCell ref="C68:G68"/>
    <mergeCell ref="C69:G69"/>
    <mergeCell ref="C70:G70"/>
    <mergeCell ref="C72:E72"/>
    <mergeCell ref="C62:G62"/>
    <mergeCell ref="C2:G2"/>
    <mergeCell ref="C3:G3"/>
    <mergeCell ref="C4:G4"/>
    <mergeCell ref="C5:G5"/>
    <mergeCell ref="C6:G6"/>
    <mergeCell ref="C7:G7"/>
    <mergeCell ref="C57:G57"/>
    <mergeCell ref="C58:G58"/>
    <mergeCell ref="C59:G59"/>
    <mergeCell ref="C60:G60"/>
    <mergeCell ref="C61:G61"/>
  </mergeCells>
  <dataValidations count="1">
    <dataValidation type="whole" showInputMessage="1" showErrorMessage="1" sqref="G56 E56 G21 D8:E13 E35:E36 E21" xr:uid="{00000000-0002-0000-0100-000003000000}">
      <formula1>999999</formula1>
      <formula2>99999999</formula2>
    </dataValidation>
  </dataValidations>
  <hyperlinks>
    <hyperlink ref="C44" r:id="rId1" display="Reporting currency (ISO-4217)" xr:uid="{00000000-0004-0000-0100-000000000000}"/>
    <hyperlink ref="C47" r:id="rId2" location="r4-7" display="Exigence ITIE 4.7 : Désagrégation" xr:uid="{00000000-0004-0000-0100-000001000000}"/>
    <hyperlink ref="C32" r:id="rId3" location="r7-2" display="Public debate (Requirement 7.1)" xr:uid="{00000000-0004-0000-0100-000003000000}"/>
  </hyperlinks>
  <pageMargins left="0.23622047244094491" right="0.23622047244094491" top="0.74803149606299213" bottom="0.74803149606299213" header="0.31496062992125984" footer="0.31496062992125984"/>
  <pageSetup paperSize="8" scale="77" fitToHeight="2" orientation="portrait" horizontalDpi="2400" verticalDpi="2400"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U23"/>
  <sheetViews>
    <sheetView zoomScale="70" zoomScaleNormal="70" workbookViewId="0">
      <selection activeCell="L9" sqref="L9:L13"/>
    </sheetView>
  </sheetViews>
  <sheetFormatPr baseColWidth="10" defaultColWidth="10.5" defaultRowHeight="16" x14ac:dyDescent="0.2"/>
  <cols>
    <col min="1" max="1" width="14.83203125" customWidth="1"/>
    <col min="2" max="2" width="48" customWidth="1"/>
    <col min="3" max="3" width="3" customWidth="1"/>
    <col min="4" max="4" width="30.33203125" customWidth="1"/>
    <col min="5" max="5" width="3" customWidth="1"/>
    <col min="6" max="6" width="24.1640625" customWidth="1"/>
    <col min="7" max="7" width="3" customWidth="1"/>
    <col min="8" max="8" width="19.1640625" customWidth="1"/>
    <col min="9" max="9" width="3"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460</v>
      </c>
    </row>
    <row r="3" spans="1:21" s="25" customFormat="1" ht="120" x14ac:dyDescent="0.2">
      <c r="A3" s="213" t="s">
        <v>461</v>
      </c>
      <c r="B3" s="42" t="s">
        <v>462</v>
      </c>
      <c r="D3" s="9" t="s">
        <v>130</v>
      </c>
      <c r="F3" s="43"/>
      <c r="H3" s="43"/>
      <c r="J3" s="234"/>
      <c r="L3" s="234"/>
      <c r="N3" s="235"/>
      <c r="P3" s="235"/>
      <c r="R3" s="235"/>
      <c r="T3" s="235"/>
    </row>
    <row r="4" spans="1:21" s="24" customFormat="1" ht="18" x14ac:dyDescent="0.2">
      <c r="A4" s="41"/>
      <c r="B4" s="33"/>
      <c r="D4" s="33"/>
      <c r="F4" s="33"/>
      <c r="H4" s="33"/>
      <c r="J4" s="34"/>
      <c r="L4" s="229"/>
      <c r="N4" s="34"/>
    </row>
    <row r="5" spans="1:21" s="284" customFormat="1" ht="85" x14ac:dyDescent="0.2">
      <c r="A5" s="289"/>
      <c r="B5" s="283" t="s">
        <v>107</v>
      </c>
      <c r="D5" s="285" t="s">
        <v>108</v>
      </c>
      <c r="E5" s="286"/>
      <c r="F5" s="285" t="s">
        <v>109</v>
      </c>
      <c r="G5" s="286"/>
      <c r="H5" s="285" t="s">
        <v>110</v>
      </c>
      <c r="J5" s="287" t="s">
        <v>111</v>
      </c>
      <c r="K5" s="286"/>
      <c r="L5" s="287" t="s">
        <v>601</v>
      </c>
      <c r="M5" s="286"/>
      <c r="N5" s="287" t="s">
        <v>112</v>
      </c>
      <c r="O5" s="286"/>
      <c r="P5" s="287" t="s">
        <v>113</v>
      </c>
      <c r="Q5" s="286"/>
      <c r="R5" s="287" t="s">
        <v>114</v>
      </c>
      <c r="S5" s="286"/>
      <c r="T5" s="287" t="s">
        <v>115</v>
      </c>
      <c r="U5" s="286"/>
    </row>
    <row r="6" spans="1:21" s="24" customFormat="1" ht="18" x14ac:dyDescent="0.2">
      <c r="A6" s="41"/>
      <c r="B6" s="33"/>
      <c r="D6" s="33"/>
      <c r="F6" s="33"/>
      <c r="H6" s="33"/>
      <c r="J6" s="34"/>
      <c r="L6" s="25"/>
      <c r="N6" s="34"/>
      <c r="P6" s="34"/>
      <c r="R6" s="34"/>
      <c r="T6" s="34"/>
    </row>
    <row r="7" spans="1:21" s="25" customFormat="1" ht="30" x14ac:dyDescent="0.2">
      <c r="A7" s="213" t="s">
        <v>131</v>
      </c>
      <c r="B7" s="42" t="s">
        <v>463</v>
      </c>
      <c r="D7" s="9" t="s">
        <v>58</v>
      </c>
      <c r="F7" s="43"/>
      <c r="H7" s="43"/>
      <c r="J7" s="234"/>
      <c r="K7" s="238"/>
      <c r="L7" s="234"/>
      <c r="N7" s="235"/>
      <c r="O7" s="24"/>
      <c r="P7" s="235"/>
      <c r="Q7" s="24"/>
      <c r="R7" s="235"/>
      <c r="S7" s="24"/>
      <c r="T7" s="235"/>
    </row>
    <row r="8" spans="1:21" s="24" customFormat="1" ht="18" x14ac:dyDescent="0.2">
      <c r="A8" s="41"/>
      <c r="B8" s="33"/>
      <c r="D8" s="33"/>
      <c r="F8" s="33"/>
      <c r="H8" s="33"/>
      <c r="J8" s="34"/>
      <c r="N8" s="34"/>
      <c r="P8" s="34"/>
      <c r="R8" s="34"/>
      <c r="T8" s="34"/>
    </row>
    <row r="9" spans="1:21" s="8" customFormat="1" ht="30" x14ac:dyDescent="0.2">
      <c r="A9" s="236"/>
      <c r="B9" s="39" t="s">
        <v>464</v>
      </c>
      <c r="C9" s="237"/>
      <c r="D9" s="9" t="s">
        <v>119</v>
      </c>
      <c r="E9" s="237"/>
      <c r="F9" s="9" t="str">
        <f>IF(D9=[2]Lists!$K$4,"&lt; Input URL to data source &gt;",IF(D9=[2]Lists!$K$5,"&lt; Reference section in EITI Report or URL &gt;",IF(D9=[2]Lists!$K$6,"&lt; Reference evidence of non-applicability &gt;","")))</f>
        <v/>
      </c>
      <c r="G9" s="24"/>
      <c r="H9" s="9" t="str">
        <f>IF(F9=[2]Lists!$K$4,"&lt; Input URL to data source &gt;",IF(F9=[2]Lists!$K$5,"&lt; Reference section in EITI Report or URL &gt;",IF(F9=[2]Lists!$K$6,"&lt; Reference evidence of non-applicability &gt;","")))</f>
        <v/>
      </c>
      <c r="I9" s="24"/>
      <c r="J9" s="390"/>
      <c r="K9" s="25"/>
      <c r="L9" s="234"/>
      <c r="M9" s="24"/>
      <c r="N9" s="235"/>
      <c r="O9" s="24"/>
      <c r="P9" s="235"/>
      <c r="Q9" s="24"/>
      <c r="R9" s="235"/>
      <c r="S9" s="24"/>
      <c r="T9" s="235"/>
      <c r="U9" s="24"/>
    </row>
    <row r="10" spans="1:21" s="8" customFormat="1" ht="30" x14ac:dyDescent="0.2">
      <c r="A10" s="236"/>
      <c r="B10" s="45" t="s">
        <v>465</v>
      </c>
      <c r="C10" s="237"/>
      <c r="D10" s="9" t="s">
        <v>85</v>
      </c>
      <c r="E10" s="237"/>
      <c r="F10" s="9" t="s">
        <v>355</v>
      </c>
      <c r="G10" s="25"/>
      <c r="H10" s="9" t="s">
        <v>355</v>
      </c>
      <c r="I10" s="25"/>
      <c r="J10" s="391"/>
      <c r="K10" s="24"/>
      <c r="L10" s="234"/>
      <c r="M10" s="25"/>
      <c r="N10" s="235"/>
      <c r="O10" s="25"/>
      <c r="P10" s="235"/>
      <c r="Q10" s="25"/>
      <c r="R10" s="235"/>
      <c r="S10" s="25"/>
      <c r="T10" s="235"/>
      <c r="U10" s="25"/>
    </row>
    <row r="11" spans="1:21" s="8" customFormat="1" ht="45" x14ac:dyDescent="0.2">
      <c r="A11" s="236"/>
      <c r="B11" s="45" t="s">
        <v>466</v>
      </c>
      <c r="C11" s="237"/>
      <c r="D11" s="9" t="s">
        <v>119</v>
      </c>
      <c r="E11" s="237"/>
      <c r="F11" s="9"/>
      <c r="G11" s="25"/>
      <c r="H11" s="9"/>
      <c r="I11" s="25"/>
      <c r="J11" s="391"/>
      <c r="K11" s="238"/>
      <c r="L11" s="234"/>
      <c r="M11" s="25"/>
      <c r="N11" s="235"/>
      <c r="O11" s="25"/>
      <c r="P11" s="235"/>
      <c r="Q11" s="25"/>
      <c r="R11" s="235"/>
      <c r="S11" s="25"/>
      <c r="T11" s="235"/>
      <c r="U11" s="25"/>
    </row>
    <row r="12" spans="1:21" s="8" customFormat="1" ht="60" x14ac:dyDescent="0.2">
      <c r="A12" s="236"/>
      <c r="B12" s="45" t="s">
        <v>467</v>
      </c>
      <c r="C12" s="237"/>
      <c r="D12" s="9" t="s">
        <v>119</v>
      </c>
      <c r="E12" s="237"/>
      <c r="F12" s="9"/>
      <c r="G12" s="25"/>
      <c r="H12" s="9"/>
      <c r="I12" s="25"/>
      <c r="J12" s="391"/>
      <c r="K12" s="238"/>
      <c r="L12" s="234"/>
      <c r="M12" s="25"/>
      <c r="N12" s="235"/>
      <c r="O12" s="25"/>
      <c r="P12" s="235"/>
      <c r="Q12" s="25"/>
      <c r="R12" s="235"/>
      <c r="S12" s="25"/>
      <c r="T12" s="235"/>
      <c r="U12" s="25"/>
    </row>
    <row r="13" spans="1:21" s="8" customFormat="1" ht="60" x14ac:dyDescent="0.2">
      <c r="A13" s="236"/>
      <c r="B13" s="45" t="s">
        <v>468</v>
      </c>
      <c r="C13" s="237"/>
      <c r="D13" s="9" t="s">
        <v>58</v>
      </c>
      <c r="E13" s="237"/>
      <c r="F13" s="9"/>
      <c r="G13" s="25"/>
      <c r="H13" s="9"/>
      <c r="I13" s="25"/>
      <c r="J13" s="392"/>
      <c r="K13" s="238"/>
      <c r="L13" s="234"/>
      <c r="M13" s="25"/>
      <c r="N13" s="235"/>
      <c r="O13" s="25"/>
      <c r="P13" s="235"/>
      <c r="Q13" s="25"/>
      <c r="R13" s="235"/>
      <c r="S13" s="25"/>
      <c r="T13" s="235"/>
      <c r="U13" s="25"/>
    </row>
    <row r="14" spans="1:21" s="10" customFormat="1" x14ac:dyDescent="0.2">
      <c r="A14" s="46"/>
      <c r="K14" s="244"/>
    </row>
    <row r="15" spans="1:21" x14ac:dyDescent="0.2">
      <c r="J15" s="335"/>
      <c r="K15" s="338"/>
      <c r="L15" s="335"/>
    </row>
    <row r="16" spans="1:21" x14ac:dyDescent="0.2">
      <c r="J16" s="335"/>
      <c r="K16" s="338"/>
      <c r="L16" s="335"/>
    </row>
    <row r="17" spans="10:12" x14ac:dyDescent="0.2">
      <c r="J17" s="335"/>
      <c r="K17" s="338"/>
      <c r="L17" s="335"/>
    </row>
    <row r="18" spans="10:12" x14ac:dyDescent="0.2">
      <c r="J18" s="335"/>
      <c r="K18" s="338"/>
      <c r="L18" s="335"/>
    </row>
    <row r="19" spans="10:12" x14ac:dyDescent="0.2">
      <c r="J19" s="335"/>
      <c r="K19" s="338"/>
      <c r="L19" s="335"/>
    </row>
    <row r="20" spans="10:12" x14ac:dyDescent="0.2">
      <c r="J20" s="335"/>
      <c r="K20" s="338"/>
      <c r="L20" s="335"/>
    </row>
    <row r="21" spans="10:12" x14ac:dyDescent="0.2">
      <c r="J21" s="335"/>
      <c r="K21" s="338"/>
      <c r="L21" s="335"/>
    </row>
    <row r="22" spans="10:12" x14ac:dyDescent="0.2">
      <c r="J22" s="335"/>
      <c r="K22" s="338"/>
      <c r="L22" s="335"/>
    </row>
    <row r="23" spans="10:12" x14ac:dyDescent="0.2">
      <c r="J23" s="335"/>
      <c r="K23" s="338"/>
      <c r="L23" s="335"/>
    </row>
  </sheetData>
  <mergeCells count="1">
    <mergeCell ref="J9:J13"/>
  </mergeCells>
  <pageMargins left="0.23622047244094491" right="0.23622047244094491" top="0.74803149606299213" bottom="0.74803149606299213" header="0.31496062992125984" footer="0.31496062992125984"/>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U25"/>
  <sheetViews>
    <sheetView zoomScale="70" zoomScaleNormal="70" workbookViewId="0">
      <selection activeCell="L7" sqref="L7:L11"/>
    </sheetView>
  </sheetViews>
  <sheetFormatPr baseColWidth="10" defaultColWidth="10.5" defaultRowHeight="16" x14ac:dyDescent="0.2"/>
  <cols>
    <col min="1" max="1" width="17.83203125" customWidth="1"/>
    <col min="2" max="2" width="44" customWidth="1"/>
    <col min="3" max="3" width="3" customWidth="1"/>
    <col min="4" max="4" width="25.83203125" customWidth="1"/>
    <col min="5" max="5" width="3" customWidth="1"/>
    <col min="6" max="6" width="25.83203125" customWidth="1"/>
    <col min="7" max="7" width="3" customWidth="1"/>
    <col min="8" max="8" width="25.83203125" customWidth="1"/>
    <col min="9" max="9" width="3"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469</v>
      </c>
    </row>
    <row r="3" spans="1:21" s="25" customFormat="1" ht="165" x14ac:dyDescent="0.2">
      <c r="A3" s="213" t="s">
        <v>470</v>
      </c>
      <c r="B3" s="42" t="s">
        <v>471</v>
      </c>
      <c r="D3" s="9" t="s">
        <v>130</v>
      </c>
      <c r="F3" s="43"/>
      <c r="H3" s="43"/>
      <c r="J3" s="234"/>
      <c r="L3" s="234"/>
      <c r="N3" s="235"/>
      <c r="P3" s="235"/>
      <c r="R3" s="235"/>
      <c r="T3" s="235"/>
    </row>
    <row r="4" spans="1:21" s="24" customFormat="1" ht="18" x14ac:dyDescent="0.2">
      <c r="A4" s="41"/>
      <c r="B4" s="33"/>
      <c r="D4" s="33"/>
      <c r="F4" s="33"/>
      <c r="H4" s="33"/>
      <c r="J4" s="34"/>
      <c r="L4" s="229"/>
      <c r="N4" s="34"/>
    </row>
    <row r="5" spans="1:21" s="38" customFormat="1" ht="114" x14ac:dyDescent="0.2">
      <c r="A5" s="36"/>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41"/>
      <c r="B6" s="33"/>
      <c r="D6" s="33"/>
      <c r="F6" s="33"/>
      <c r="H6" s="33"/>
      <c r="J6" s="34"/>
      <c r="L6" s="25"/>
      <c r="N6" s="34"/>
      <c r="P6" s="34"/>
      <c r="R6" s="34"/>
      <c r="T6" s="34"/>
    </row>
    <row r="7" spans="1:21" s="24" customFormat="1" ht="75" x14ac:dyDescent="0.2">
      <c r="A7" s="41"/>
      <c r="B7" s="61" t="s">
        <v>472</v>
      </c>
      <c r="D7" s="9" t="s">
        <v>58</v>
      </c>
      <c r="F7" s="9" t="str">
        <f>IF(D7=[2]Lists!$K$4,"&lt; Input URL to data source &gt;",IF(D7=[2]Lists!$K$5,"&lt; Reference section in EITI Report or URL &gt;",IF(D7=[2]Lists!$K$6,"&lt; Reference evidence of non-applicability &gt;","")))</f>
        <v/>
      </c>
      <c r="H7" s="9" t="str">
        <f>IF(F7=[2]Lists!$K$4,"&lt; Input URL to data source &gt;",IF(F7=[2]Lists!$K$5,"&lt; Reference section in EITI Report or URL &gt;",IF(F7=[2]Lists!$K$6,"&lt; Reference evidence of non-applicability &gt;","")))</f>
        <v/>
      </c>
      <c r="J7" s="390"/>
      <c r="K7" s="238"/>
      <c r="L7" s="234"/>
      <c r="N7" s="235"/>
      <c r="P7" s="235"/>
      <c r="R7" s="235"/>
      <c r="T7" s="235"/>
    </row>
    <row r="8" spans="1:21" s="24" customFormat="1" ht="60" x14ac:dyDescent="0.2">
      <c r="A8" s="41"/>
      <c r="B8" s="39" t="s">
        <v>473</v>
      </c>
      <c r="D8" s="9" t="s">
        <v>58</v>
      </c>
      <c r="F8" s="9" t="str">
        <f>IF(D8=[2]Lists!$K$4,"&lt; Input URL to data source &gt;",IF(D8=[2]Lists!$K$5,"&lt; Reference section in EITI Report or URL &gt;",IF(D8=[2]Lists!$K$6,"&lt; Reference evidence of non-applicability &gt;","")))</f>
        <v/>
      </c>
      <c r="H8" s="9" t="str">
        <f>IF(F8=[2]Lists!$K$4,"&lt; Input URL to data source &gt;",IF(F8=[2]Lists!$K$5,"&lt; Reference section in EITI Report or URL &gt;",IF(F8=[2]Lists!$K$6,"&lt; Reference evidence of non-applicability &gt;","")))</f>
        <v/>
      </c>
      <c r="J8" s="391"/>
      <c r="L8" s="234"/>
      <c r="N8" s="235"/>
      <c r="P8" s="235"/>
      <c r="R8" s="235"/>
      <c r="T8" s="235"/>
    </row>
    <row r="9" spans="1:21" s="24" customFormat="1" ht="45" x14ac:dyDescent="0.2">
      <c r="A9" s="41"/>
      <c r="B9" s="39" t="s">
        <v>474</v>
      </c>
      <c r="D9" s="9" t="s">
        <v>58</v>
      </c>
      <c r="F9" s="9" t="str">
        <f>IF(D9=[2]Lists!$K$4,"&lt; Input URL to data source &gt;",IF(D9=[2]Lists!$K$5,"&lt; Reference section in EITI Report or URL &gt;",IF(D9=[2]Lists!$K$6,"&lt; Reference evidence of non-applicability &gt;","")))</f>
        <v/>
      </c>
      <c r="H9" s="9" t="str">
        <f>IF(F9=[2]Lists!$K$4,"&lt; Input URL to data source &gt;",IF(F9=[2]Lists!$K$5,"&lt; Reference section in EITI Report or URL &gt;",IF(F9=[2]Lists!$K$6,"&lt; Reference evidence of non-applicability &gt;","")))</f>
        <v/>
      </c>
      <c r="J9" s="391"/>
      <c r="K9" s="25"/>
      <c r="L9" s="234"/>
      <c r="N9" s="235"/>
      <c r="P9" s="235"/>
      <c r="R9" s="235"/>
      <c r="T9" s="235"/>
    </row>
    <row r="10" spans="1:21" s="24" customFormat="1" ht="60" x14ac:dyDescent="0.2">
      <c r="A10" s="41"/>
      <c r="B10" s="39" t="s">
        <v>475</v>
      </c>
      <c r="D10" s="9" t="s">
        <v>58</v>
      </c>
      <c r="F10" s="9" t="str">
        <f>IF(D10=[2]Lists!$K$4,"&lt; Input URL to data source &gt;",IF(D10=[2]Lists!$K$5,"&lt; Reference section in EITI Report or URL &gt;",IF(D10=[2]Lists!$K$6,"&lt; Reference evidence of non-applicability &gt;","")))</f>
        <v/>
      </c>
      <c r="H10" s="9" t="str">
        <f>IF(F10=[2]Lists!$K$4,"&lt; Input URL to data source &gt;",IF(F10=[2]Lists!$K$5,"&lt; Reference section in EITI Report or URL &gt;",IF(F10=[2]Lists!$K$6,"&lt; Reference evidence of non-applicability &gt;","")))</f>
        <v/>
      </c>
      <c r="J10" s="391"/>
      <c r="L10" s="234"/>
      <c r="N10" s="235"/>
      <c r="P10" s="235"/>
      <c r="R10" s="235"/>
      <c r="T10" s="235"/>
    </row>
    <row r="11" spans="1:21" s="24" customFormat="1" ht="45" x14ac:dyDescent="0.2">
      <c r="A11" s="41"/>
      <c r="B11" s="39" t="s">
        <v>476</v>
      </c>
      <c r="D11" s="9" t="s">
        <v>58</v>
      </c>
      <c r="F11" s="9" t="str">
        <f>IF(D11=[2]Lists!$K$4,"&lt; Input URL to data source &gt;",IF(D11=[2]Lists!$K$5,"&lt; Reference section in EITI Report or URL &gt;",IF(D11=[2]Lists!$K$6,"&lt; Reference evidence of non-applicability &gt;","")))</f>
        <v/>
      </c>
      <c r="H11" s="9" t="str">
        <f>IF(F11=[2]Lists!$K$4,"&lt; Input URL to data source &gt;",IF(F11=[2]Lists!$K$5,"&lt; Reference section in EITI Report or URL &gt;",IF(F11=[2]Lists!$K$6,"&lt; Reference evidence of non-applicability &gt;","")))</f>
        <v/>
      </c>
      <c r="J11" s="392"/>
      <c r="K11" s="238"/>
      <c r="L11" s="234"/>
      <c r="N11" s="235"/>
      <c r="P11" s="235"/>
      <c r="R11" s="235"/>
      <c r="T11" s="235"/>
    </row>
    <row r="12" spans="1:21" s="10" customFormat="1" ht="30" x14ac:dyDescent="0.2">
      <c r="A12" s="46"/>
      <c r="B12" s="61" t="s">
        <v>477</v>
      </c>
      <c r="D12" s="206"/>
    </row>
    <row r="13" spans="1:21" x14ac:dyDescent="0.2">
      <c r="K13" s="334"/>
      <c r="L13" s="334"/>
    </row>
    <row r="14" spans="1:21" x14ac:dyDescent="0.2">
      <c r="J14" s="335"/>
      <c r="K14" s="338"/>
      <c r="L14" s="335"/>
      <c r="M14" s="335"/>
      <c r="N14" s="335"/>
    </row>
    <row r="15" spans="1:21" x14ac:dyDescent="0.2">
      <c r="J15" s="335"/>
      <c r="K15" s="338"/>
      <c r="L15" s="335"/>
      <c r="M15" s="335"/>
      <c r="N15" s="335"/>
    </row>
    <row r="16" spans="1:21" x14ac:dyDescent="0.2">
      <c r="J16" s="335"/>
      <c r="K16" s="338"/>
      <c r="L16" s="335"/>
      <c r="M16" s="335"/>
      <c r="N16" s="335"/>
    </row>
    <row r="17" spans="10:14" x14ac:dyDescent="0.2">
      <c r="J17" s="335"/>
      <c r="K17" s="338"/>
      <c r="L17" s="335"/>
      <c r="M17" s="335"/>
      <c r="N17" s="335"/>
    </row>
    <row r="18" spans="10:14" x14ac:dyDescent="0.2">
      <c r="J18" s="335"/>
      <c r="K18" s="338"/>
      <c r="L18" s="335"/>
      <c r="M18" s="335"/>
      <c r="N18" s="335"/>
    </row>
    <row r="19" spans="10:14" x14ac:dyDescent="0.2">
      <c r="J19" s="335"/>
      <c r="K19" s="338"/>
      <c r="L19" s="335"/>
      <c r="M19" s="335"/>
    </row>
    <row r="20" spans="10:14" x14ac:dyDescent="0.2">
      <c r="J20" s="335"/>
      <c r="K20" s="338"/>
      <c r="L20" s="335"/>
      <c r="M20" s="335"/>
    </row>
    <row r="21" spans="10:14" x14ac:dyDescent="0.2">
      <c r="J21" s="335"/>
      <c r="K21" s="338"/>
      <c r="L21" s="335"/>
      <c r="M21" s="335"/>
    </row>
    <row r="22" spans="10:14" x14ac:dyDescent="0.2">
      <c r="J22" s="335"/>
      <c r="K22" s="338"/>
      <c r="L22" s="335"/>
      <c r="M22" s="335"/>
    </row>
    <row r="23" spans="10:14" x14ac:dyDescent="0.2">
      <c r="J23" s="335"/>
      <c r="K23" s="338"/>
      <c r="L23" s="335"/>
      <c r="M23" s="335"/>
    </row>
    <row r="24" spans="10:14" x14ac:dyDescent="0.2">
      <c r="J24" s="335"/>
      <c r="K24" s="338"/>
      <c r="L24" s="335"/>
      <c r="M24" s="335"/>
    </row>
    <row r="25" spans="10:14" x14ac:dyDescent="0.2">
      <c r="J25" s="335"/>
      <c r="K25" s="338"/>
      <c r="L25" s="335"/>
      <c r="M25" s="335"/>
    </row>
  </sheetData>
  <mergeCells count="1">
    <mergeCell ref="J7:J11"/>
  </mergeCells>
  <pageMargins left="0.7" right="0.7" top="0.75" bottom="0.75" header="0.3" footer="0.3"/>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U25"/>
  <sheetViews>
    <sheetView zoomScale="70" zoomScaleNormal="70" workbookViewId="0">
      <selection activeCell="L7" sqref="L7:L9"/>
    </sheetView>
  </sheetViews>
  <sheetFormatPr baseColWidth="10" defaultColWidth="10.5" defaultRowHeight="16" x14ac:dyDescent="0.2"/>
  <cols>
    <col min="1" max="1" width="17.5" customWidth="1"/>
    <col min="2" max="2" width="38" customWidth="1"/>
    <col min="3" max="3" width="3.33203125" customWidth="1"/>
    <col min="4" max="4" width="26" customWidth="1"/>
    <col min="5" max="5" width="3.33203125" customWidth="1"/>
    <col min="6" max="6" width="26" customWidth="1"/>
    <col min="7" max="7" width="3.33203125" customWidth="1"/>
    <col min="8" max="8" width="26" customWidth="1"/>
    <col min="9" max="9" width="3.33203125"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478</v>
      </c>
    </row>
    <row r="3" spans="1:21" s="25" customFormat="1" ht="120" x14ac:dyDescent="0.2">
      <c r="A3" s="213" t="s">
        <v>479</v>
      </c>
      <c r="B3" s="42" t="s">
        <v>480</v>
      </c>
      <c r="D3" s="9" t="s">
        <v>130</v>
      </c>
      <c r="F3" s="43"/>
      <c r="H3" s="43"/>
      <c r="J3" s="234"/>
      <c r="L3" s="234"/>
      <c r="N3" s="235"/>
      <c r="P3" s="235"/>
      <c r="R3" s="235"/>
      <c r="T3" s="235"/>
    </row>
    <row r="4" spans="1:21" s="24" customFormat="1" ht="18" x14ac:dyDescent="0.2">
      <c r="A4" s="41"/>
      <c r="B4" s="33"/>
      <c r="D4" s="33"/>
      <c r="F4" s="33"/>
      <c r="H4" s="33"/>
      <c r="J4" s="34"/>
      <c r="L4" s="229"/>
      <c r="N4" s="34"/>
    </row>
    <row r="5" spans="1:21" s="38" customFormat="1" ht="114" x14ac:dyDescent="0.2">
      <c r="A5" s="36"/>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41"/>
      <c r="B6" s="33"/>
      <c r="D6" s="33"/>
      <c r="F6" s="33"/>
      <c r="H6" s="33"/>
      <c r="J6" s="34"/>
      <c r="L6" s="25"/>
      <c r="N6" s="34"/>
      <c r="P6" s="34"/>
      <c r="R6" s="34"/>
      <c r="T6" s="34"/>
    </row>
    <row r="7" spans="1:21" s="8" customFormat="1" ht="45" x14ac:dyDescent="0.15">
      <c r="A7" s="236"/>
      <c r="B7" s="61" t="s">
        <v>481</v>
      </c>
      <c r="C7" s="237"/>
      <c r="D7" s="9" t="s">
        <v>482</v>
      </c>
      <c r="E7" s="328"/>
      <c r="F7" s="9" t="str">
        <f>IF(D7=[2]Lists!$K$4,"&lt; Input URL to data source &gt;",IF(D7=[2]Lists!$K$5,"&lt; Reference section in EITI Report or URL &gt;",IF(D7=[2]Lists!$K$6,"&lt; Reference evidence of non-applicability &gt;","")))</f>
        <v/>
      </c>
      <c r="G7" s="24"/>
      <c r="H7" s="9" t="str">
        <f>IF(F7=[2]Lists!$K$4,"&lt; Input URL to data source &gt;",IF(F7=[2]Lists!$K$5,"&lt; Reference section in EITI Report or URL &gt;",IF(F7=[2]Lists!$K$6,"&lt; Reference evidence of non-applicability &gt;","")))</f>
        <v/>
      </c>
      <c r="I7" s="24"/>
      <c r="J7" s="390"/>
      <c r="K7" s="238"/>
      <c r="L7" s="234"/>
      <c r="M7" s="24"/>
      <c r="N7" s="235"/>
      <c r="O7" s="24"/>
      <c r="P7" s="235"/>
      <c r="Q7" s="24"/>
      <c r="R7" s="235"/>
      <c r="S7" s="24"/>
      <c r="T7" s="235"/>
      <c r="U7" s="24"/>
    </row>
    <row r="8" spans="1:21" s="63" customFormat="1" ht="30" x14ac:dyDescent="0.15">
      <c r="A8" s="329"/>
      <c r="B8" s="61" t="s">
        <v>483</v>
      </c>
      <c r="C8" s="328"/>
      <c r="D8" s="9" t="s">
        <v>58</v>
      </c>
      <c r="E8" s="328"/>
      <c r="F8" s="9" t="str">
        <f>IF(D8=[2]Lists!$K$4,"&lt; Input URL to data source &gt;",IF(D8=[2]Lists!$K$5,"&lt; Reference section in EITI Report or URL &gt;",IF(D8=[2]Lists!$K$6,"&lt; Reference evidence of non-applicability &gt;","")))</f>
        <v/>
      </c>
      <c r="G8" s="328"/>
      <c r="H8" s="9" t="str">
        <f>IF(F8=[2]Lists!$K$4,"&lt; Input URL to data source &gt;",IF(F8=[2]Lists!$K$5,"&lt; Reference section in EITI Report or URL &gt;",IF(F8=[2]Lists!$K$6,"&lt; Reference evidence of non-applicability &gt;","")))</f>
        <v/>
      </c>
      <c r="I8" s="328"/>
      <c r="J8" s="391"/>
      <c r="K8" s="24"/>
      <c r="L8" s="234"/>
      <c r="M8" s="64"/>
      <c r="N8" s="235"/>
      <c r="O8" s="64"/>
      <c r="P8" s="235"/>
      <c r="Q8" s="64"/>
      <c r="R8" s="235"/>
      <c r="S8" s="64"/>
      <c r="T8" s="235"/>
      <c r="U8" s="328"/>
    </row>
    <row r="9" spans="1:21" s="63" customFormat="1" ht="52.5" customHeight="1" x14ac:dyDescent="0.15">
      <c r="A9" s="329"/>
      <c r="B9" s="330" t="s">
        <v>484</v>
      </c>
      <c r="C9" s="328"/>
      <c r="D9" s="9" t="s">
        <v>58</v>
      </c>
      <c r="E9" s="328"/>
      <c r="F9" s="9" t="str">
        <f>IF(D9=[2]Lists!$K$4,"&lt; Input URL to data source &gt;",IF(D9=[2]Lists!$K$5,"&lt; Reference section in EITI Report or URL &gt;",IF(D9=[2]Lists!$K$6,"&lt; Reference evidence of non-applicability &gt;","")))</f>
        <v/>
      </c>
      <c r="G9" s="328"/>
      <c r="H9" s="9" t="str">
        <f>IF(F9=[2]Lists!$K$4,"&lt; Input URL to data source &gt;",IF(F9=[2]Lists!$K$5,"&lt; Reference section in EITI Report or URL &gt;",IF(F9=[2]Lists!$K$6,"&lt; Reference evidence of non-applicability &gt;","")))</f>
        <v/>
      </c>
      <c r="I9" s="328"/>
      <c r="J9" s="392"/>
      <c r="K9" s="25"/>
      <c r="L9" s="234"/>
      <c r="M9" s="64"/>
      <c r="N9" s="235"/>
      <c r="O9" s="64"/>
      <c r="P9" s="235"/>
      <c r="Q9" s="64"/>
      <c r="R9" s="235"/>
      <c r="S9" s="64"/>
      <c r="T9" s="235"/>
      <c r="U9" s="328"/>
    </row>
    <row r="10" spans="1:21" s="10" customFormat="1" ht="18" x14ac:dyDescent="0.2">
      <c r="A10" s="46"/>
      <c r="K10" s="35"/>
      <c r="L10" s="35"/>
    </row>
    <row r="11" spans="1:21" x14ac:dyDescent="0.2">
      <c r="K11" s="339"/>
      <c r="L11" s="339"/>
    </row>
    <row r="12" spans="1:21" x14ac:dyDescent="0.2">
      <c r="K12" s="334"/>
      <c r="L12" s="334"/>
    </row>
    <row r="13" spans="1:21" x14ac:dyDescent="0.2">
      <c r="K13" s="337"/>
      <c r="L13" s="337"/>
    </row>
    <row r="14" spans="1:21" x14ac:dyDescent="0.2">
      <c r="K14" s="338"/>
      <c r="L14" s="335"/>
    </row>
    <row r="15" spans="1:21" x14ac:dyDescent="0.2">
      <c r="K15" s="338"/>
      <c r="L15" s="335"/>
    </row>
    <row r="16" spans="1:21" x14ac:dyDescent="0.2">
      <c r="K16" s="338"/>
      <c r="L16" s="335"/>
    </row>
    <row r="17" spans="11:12" x14ac:dyDescent="0.2">
      <c r="K17" s="338"/>
      <c r="L17" s="335"/>
    </row>
    <row r="18" spans="11:12" x14ac:dyDescent="0.2">
      <c r="K18" s="338"/>
      <c r="L18" s="335"/>
    </row>
    <row r="19" spans="11:12" x14ac:dyDescent="0.2">
      <c r="K19" s="338"/>
      <c r="L19" s="335"/>
    </row>
    <row r="20" spans="11:12" x14ac:dyDescent="0.2">
      <c r="K20" s="338"/>
      <c r="L20" s="335"/>
    </row>
    <row r="21" spans="11:12" x14ac:dyDescent="0.2">
      <c r="K21" s="338"/>
      <c r="L21" s="335"/>
    </row>
    <row r="22" spans="11:12" x14ac:dyDescent="0.2">
      <c r="K22" s="338"/>
      <c r="L22" s="335"/>
    </row>
    <row r="23" spans="11:12" x14ac:dyDescent="0.2">
      <c r="K23" s="338"/>
      <c r="L23" s="335"/>
    </row>
    <row r="24" spans="11:12" x14ac:dyDescent="0.2">
      <c r="K24" s="338"/>
      <c r="L24" s="335"/>
    </row>
    <row r="25" spans="11:12" x14ac:dyDescent="0.2">
      <c r="K25" s="338"/>
      <c r="L25" s="335"/>
    </row>
  </sheetData>
  <mergeCells count="1">
    <mergeCell ref="J7:J9"/>
  </mergeCells>
  <pageMargins left="0.7" right="0.7" top="0.75" bottom="0.75" header="0.3" footer="0.3"/>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U26"/>
  <sheetViews>
    <sheetView zoomScale="70" zoomScaleNormal="70" workbookViewId="0">
      <selection activeCell="L7" sqref="L7:L25"/>
    </sheetView>
  </sheetViews>
  <sheetFormatPr baseColWidth="10" defaultColWidth="10.5" defaultRowHeight="16" x14ac:dyDescent="0.2"/>
  <cols>
    <col min="1" max="1" width="22" customWidth="1"/>
    <col min="2" max="2" width="45.5" customWidth="1"/>
    <col min="3" max="3" width="3" customWidth="1"/>
    <col min="4" max="4" width="24.5" customWidth="1"/>
    <col min="5" max="5" width="3" customWidth="1"/>
    <col min="6" max="6" width="24.5" customWidth="1"/>
    <col min="7" max="7" width="3" customWidth="1"/>
    <col min="8" max="8" width="24.5" customWidth="1"/>
    <col min="9" max="9" width="3"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485</v>
      </c>
    </row>
    <row r="3" spans="1:21" s="25" customFormat="1" ht="180" x14ac:dyDescent="0.2">
      <c r="A3" s="213" t="s">
        <v>486</v>
      </c>
      <c r="B3" s="42" t="s">
        <v>487</v>
      </c>
      <c r="D3" s="9" t="s">
        <v>130</v>
      </c>
      <c r="F3" s="43"/>
      <c r="H3" s="43"/>
      <c r="J3" s="234"/>
      <c r="L3" s="234"/>
      <c r="N3" s="235"/>
      <c r="P3" s="235"/>
      <c r="R3" s="235"/>
      <c r="T3" s="235"/>
    </row>
    <row r="4" spans="1:21" s="24" customFormat="1" ht="18" x14ac:dyDescent="0.2">
      <c r="A4" s="41"/>
      <c r="B4" s="33"/>
      <c r="D4" s="33"/>
      <c r="F4" s="33"/>
      <c r="H4" s="33"/>
      <c r="J4" s="34"/>
      <c r="L4" s="229"/>
      <c r="N4" s="34"/>
    </row>
    <row r="5" spans="1:21" s="38" customFormat="1" ht="114" x14ac:dyDescent="0.2">
      <c r="A5" s="36"/>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41"/>
      <c r="B6" s="33"/>
      <c r="D6" s="33"/>
      <c r="F6" s="33"/>
      <c r="H6" s="33"/>
      <c r="J6" s="34"/>
      <c r="L6" s="25"/>
      <c r="N6" s="34"/>
      <c r="P6" s="34"/>
      <c r="R6" s="34"/>
      <c r="T6" s="34"/>
    </row>
    <row r="7" spans="1:21" s="8" customFormat="1" ht="75" x14ac:dyDescent="0.2">
      <c r="A7" s="236"/>
      <c r="B7" s="65" t="s">
        <v>488</v>
      </c>
      <c r="C7" s="237"/>
      <c r="D7" s="9" t="s">
        <v>119</v>
      </c>
      <c r="E7" s="237"/>
      <c r="F7" s="9" t="str">
        <f>IF(D7=[2]Lists!$K$4,"&lt; Input URL to data source &gt;",IF(D7=[2]Lists!$K$5,"&lt; Reference section in EITI Report or URL &gt;",IF(D7=[2]Lists!$K$6,"&lt; Reference evidence of non-applicability &gt;","")))</f>
        <v/>
      </c>
      <c r="G7" s="24"/>
      <c r="H7" s="9" t="str">
        <f>IF(F7=[2]Lists!$K$4,"&lt; Input URL to data source &gt;",IF(F7=[2]Lists!$K$5,"&lt; Reference section in EITI Report or URL &gt;",IF(F7=[2]Lists!$K$6,"&lt; Reference evidence of non-applicability &gt;","")))</f>
        <v/>
      </c>
      <c r="I7" s="24"/>
      <c r="J7" s="390"/>
      <c r="K7" s="238"/>
      <c r="L7" s="234"/>
      <c r="M7" s="24"/>
      <c r="N7" s="235"/>
      <c r="O7" s="24"/>
      <c r="P7" s="235"/>
      <c r="Q7" s="24"/>
      <c r="R7" s="235"/>
      <c r="S7" s="24"/>
      <c r="T7" s="235"/>
      <c r="U7" s="24"/>
    </row>
    <row r="8" spans="1:21" s="8" customFormat="1" ht="45" x14ac:dyDescent="0.2">
      <c r="A8" s="236"/>
      <c r="B8" s="65" t="s">
        <v>489</v>
      </c>
      <c r="C8" s="237"/>
      <c r="D8" s="9" t="s">
        <v>165</v>
      </c>
      <c r="E8" s="237"/>
      <c r="F8" s="9" t="str">
        <f>IF(D8=[2]Lists!$K$4,"&lt; Input URL to data source &gt;",IF(D8=[2]Lists!$K$5,"&lt; Reference section in EITI Report or URL &gt;",IF(D8=[2]Lists!$K$6,"&lt; Reference evidence of non-applicability &gt;","")))</f>
        <v/>
      </c>
      <c r="G8" s="25"/>
      <c r="H8" s="9" t="str">
        <f>IF(F8=[2]Lists!$K$4,"&lt; Input URL to data source &gt;",IF(F8=[2]Lists!$K$5,"&lt; Reference section in EITI Report or URL &gt;",IF(F8=[2]Lists!$K$6,"&lt; Reference evidence of non-applicability &gt;","")))</f>
        <v/>
      </c>
      <c r="I8" s="25"/>
      <c r="J8" s="391"/>
      <c r="K8" s="24"/>
      <c r="L8" s="234"/>
      <c r="M8" s="25"/>
      <c r="N8" s="235"/>
      <c r="O8" s="25"/>
      <c r="P8" s="235"/>
      <c r="Q8" s="25"/>
      <c r="R8" s="235"/>
      <c r="S8" s="25"/>
      <c r="T8" s="235"/>
      <c r="U8" s="25"/>
    </row>
    <row r="9" spans="1:21" s="8" customFormat="1" ht="45" x14ac:dyDescent="0.2">
      <c r="A9" s="236"/>
      <c r="B9" s="65" t="s">
        <v>490</v>
      </c>
      <c r="C9" s="237"/>
      <c r="D9" s="9" t="s">
        <v>165</v>
      </c>
      <c r="E9" s="237"/>
      <c r="F9" s="9" t="str">
        <f>IF(D9=[2]Lists!$K$4,"&lt; Input URL to data source &gt;",IF(D9=[2]Lists!$K$5,"&lt; Reference section in EITI Report or URL &gt;",IF(D9=[2]Lists!$K$6,"&lt; Reference evidence of non-applicability &gt;","")))</f>
        <v/>
      </c>
      <c r="G9" s="24"/>
      <c r="H9" s="9" t="str">
        <f>IF(F9=[2]Lists!$K$4,"&lt; Input URL to data source &gt;",IF(F9=[2]Lists!$K$5,"&lt; Reference section in EITI Report or URL &gt;",IF(F9=[2]Lists!$K$6,"&lt; Reference evidence of non-applicability &gt;","")))</f>
        <v/>
      </c>
      <c r="I9" s="24"/>
      <c r="J9" s="391"/>
      <c r="K9" s="57"/>
      <c r="L9" s="234"/>
      <c r="M9" s="24"/>
      <c r="N9" s="235"/>
      <c r="O9" s="24"/>
      <c r="P9" s="235"/>
      <c r="Q9" s="24"/>
      <c r="R9" s="235"/>
      <c r="S9" s="24"/>
      <c r="T9" s="235"/>
      <c r="U9" s="24"/>
    </row>
    <row r="10" spans="1:21" s="8" customFormat="1" ht="45" x14ac:dyDescent="0.2">
      <c r="A10" s="236"/>
      <c r="B10" s="65" t="s">
        <v>491</v>
      </c>
      <c r="C10" s="237"/>
      <c r="D10" s="9" t="s">
        <v>165</v>
      </c>
      <c r="E10" s="237"/>
      <c r="F10" s="9" t="str">
        <f>IF(D10=[2]Lists!$K$4,"&lt; Input URL to data source &gt;",IF(D10=[2]Lists!$K$5,"&lt; Reference section in EITI Report or URL &gt;",IF(D10=[2]Lists!$K$6,"&lt; Reference evidence of non-applicability &gt;","")))</f>
        <v/>
      </c>
      <c r="G10" s="25"/>
      <c r="H10" s="9" t="str">
        <f>IF(F10=[2]Lists!$K$4,"&lt; Input URL to data source &gt;",IF(F10=[2]Lists!$K$5,"&lt; Reference section in EITI Report or URL &gt;",IF(F10=[2]Lists!$K$6,"&lt; Reference evidence of non-applicability &gt;","")))</f>
        <v/>
      </c>
      <c r="I10" s="25"/>
      <c r="J10" s="412"/>
      <c r="K10" s="344"/>
      <c r="L10" s="234"/>
      <c r="M10" s="342"/>
      <c r="N10" s="235"/>
      <c r="O10" s="25"/>
      <c r="P10" s="235"/>
      <c r="Q10" s="25"/>
      <c r="R10" s="235"/>
      <c r="S10" s="25"/>
      <c r="T10" s="235"/>
      <c r="U10" s="25"/>
    </row>
    <row r="11" spans="1:21" s="8" customFormat="1" ht="45" x14ac:dyDescent="0.2">
      <c r="A11" s="236"/>
      <c r="B11" s="65" t="s">
        <v>492</v>
      </c>
      <c r="C11" s="237"/>
      <c r="D11" s="9" t="s">
        <v>165</v>
      </c>
      <c r="E11" s="237"/>
      <c r="F11" s="9" t="str">
        <f>IF(D11=[2]Lists!$K$4,"&lt; Input URL to data source &gt;",IF(D11=[2]Lists!$K$5,"&lt; Reference section in EITI Report or URL &gt;",IF(D11=[2]Lists!$K$6,"&lt; Reference evidence of non-applicability &gt;","")))</f>
        <v/>
      </c>
      <c r="G11" s="24"/>
      <c r="H11" s="9" t="str">
        <f>IF(F11=[2]Lists!$K$4,"&lt; Input URL to data source &gt;",IF(F11=[2]Lists!$K$5,"&lt; Reference section in EITI Report or URL &gt;",IF(F11=[2]Lists!$K$6,"&lt; Reference evidence of non-applicability &gt;","")))</f>
        <v/>
      </c>
      <c r="I11" s="24"/>
      <c r="J11" s="412"/>
      <c r="K11" s="337"/>
      <c r="L11" s="234"/>
      <c r="M11" s="343"/>
      <c r="N11" s="235"/>
      <c r="O11" s="24"/>
      <c r="P11" s="235"/>
      <c r="Q11" s="24"/>
      <c r="R11" s="235"/>
      <c r="S11" s="24"/>
      <c r="T11" s="235"/>
      <c r="U11" s="24"/>
    </row>
    <row r="12" spans="1:21" s="8" customFormat="1" ht="45" x14ac:dyDescent="0.2">
      <c r="A12" s="236"/>
      <c r="B12" s="65" t="s">
        <v>493</v>
      </c>
      <c r="C12" s="237"/>
      <c r="D12" s="9" t="s">
        <v>119</v>
      </c>
      <c r="E12" s="237"/>
      <c r="F12" s="9" t="str">
        <f>IF(D12=[2]Lists!$K$4,"&lt; Input URL to data source &gt;",IF(D12=[2]Lists!$K$5,"&lt; Reference section in EITI Report or URL &gt;",IF(D12=[2]Lists!$K$6,"&lt; Reference evidence of non-applicability &gt;","")))</f>
        <v/>
      </c>
      <c r="G12" s="26"/>
      <c r="H12" s="9" t="str">
        <f>IF(F12=[2]Lists!$K$4,"&lt; Input URL to data source &gt;",IF(F12=[2]Lists!$K$5,"&lt; Reference section in EITI Report or URL &gt;",IF(F12=[2]Lists!$K$6,"&lt; Reference evidence of non-applicability &gt;","")))</f>
        <v/>
      </c>
      <c r="I12" s="26"/>
      <c r="J12" s="391"/>
      <c r="K12" s="348"/>
      <c r="L12" s="234"/>
      <c r="M12" s="26"/>
      <c r="N12" s="235"/>
      <c r="O12" s="26"/>
      <c r="P12" s="235"/>
      <c r="Q12" s="26"/>
      <c r="R12" s="235"/>
      <c r="S12" s="26"/>
      <c r="T12" s="235"/>
      <c r="U12" s="26"/>
    </row>
    <row r="13" spans="1:21" s="56" customFormat="1" ht="60" x14ac:dyDescent="0.2">
      <c r="A13" s="317"/>
      <c r="B13" s="67" t="s">
        <v>494</v>
      </c>
      <c r="C13" s="326"/>
      <c r="D13" s="9" t="s">
        <v>58</v>
      </c>
      <c r="E13" s="326"/>
      <c r="F13" s="58"/>
      <c r="G13" s="59"/>
      <c r="H13" s="58"/>
      <c r="I13" s="59"/>
      <c r="J13" s="391"/>
      <c r="K13" s="337"/>
      <c r="L13" s="234"/>
      <c r="M13" s="59"/>
      <c r="N13" s="327"/>
      <c r="O13" s="59"/>
      <c r="P13" s="327"/>
      <c r="Q13" s="59"/>
      <c r="R13" s="327"/>
      <c r="S13" s="59"/>
      <c r="T13" s="327"/>
      <c r="U13" s="59"/>
    </row>
    <row r="14" spans="1:21" s="56" customFormat="1" ht="30" x14ac:dyDescent="0.2">
      <c r="A14" s="317"/>
      <c r="B14" s="45" t="s">
        <v>495</v>
      </c>
      <c r="C14" s="326"/>
      <c r="D14" s="9" t="s">
        <v>58</v>
      </c>
      <c r="E14" s="326"/>
      <c r="F14" s="58"/>
      <c r="G14" s="59"/>
      <c r="H14" s="58"/>
      <c r="I14" s="59"/>
      <c r="J14" s="391"/>
      <c r="K14" s="338"/>
      <c r="L14" s="234"/>
      <c r="M14" s="59"/>
      <c r="N14" s="327"/>
      <c r="O14" s="59"/>
      <c r="P14" s="327"/>
      <c r="Q14" s="59"/>
      <c r="R14" s="327"/>
      <c r="S14" s="59"/>
      <c r="T14" s="327"/>
      <c r="U14" s="59"/>
    </row>
    <row r="15" spans="1:21" s="56" customFormat="1" ht="60" x14ac:dyDescent="0.2">
      <c r="A15" s="317"/>
      <c r="B15" s="45" t="s">
        <v>496</v>
      </c>
      <c r="C15" s="326"/>
      <c r="D15" s="9" t="s">
        <v>58</v>
      </c>
      <c r="E15" s="326"/>
      <c r="F15" s="58"/>
      <c r="G15" s="59"/>
      <c r="H15" s="58"/>
      <c r="I15" s="59"/>
      <c r="J15" s="391"/>
      <c r="K15" s="338"/>
      <c r="L15" s="234"/>
      <c r="M15" s="59"/>
      <c r="N15" s="327"/>
      <c r="O15" s="59"/>
      <c r="P15" s="327"/>
      <c r="Q15" s="59"/>
      <c r="R15" s="327"/>
      <c r="S15" s="59"/>
      <c r="T15" s="327"/>
      <c r="U15" s="59"/>
    </row>
    <row r="16" spans="1:21" s="56" customFormat="1" ht="105" x14ac:dyDescent="0.2">
      <c r="A16" s="317"/>
      <c r="B16" s="45" t="s">
        <v>497</v>
      </c>
      <c r="C16" s="326"/>
      <c r="D16" s="9" t="s">
        <v>58</v>
      </c>
      <c r="E16" s="326"/>
      <c r="F16" s="58"/>
      <c r="G16" s="59"/>
      <c r="H16" s="58"/>
      <c r="I16" s="59"/>
      <c r="J16" s="391"/>
      <c r="K16" s="338"/>
      <c r="L16" s="234"/>
      <c r="M16" s="59"/>
      <c r="N16" s="327"/>
      <c r="O16" s="59"/>
      <c r="P16" s="327"/>
      <c r="Q16" s="59"/>
      <c r="R16" s="327"/>
      <c r="S16" s="59"/>
      <c r="T16" s="327"/>
      <c r="U16" s="59"/>
    </row>
    <row r="17" spans="1:21" s="56" customFormat="1" ht="45" x14ac:dyDescent="0.2">
      <c r="A17" s="317"/>
      <c r="B17" s="45" t="s">
        <v>498</v>
      </c>
      <c r="C17" s="326"/>
      <c r="D17" s="9" t="s">
        <v>58</v>
      </c>
      <c r="E17" s="326"/>
      <c r="F17" s="58"/>
      <c r="G17" s="59"/>
      <c r="H17" s="58"/>
      <c r="I17" s="59"/>
      <c r="J17" s="391"/>
      <c r="K17" s="338"/>
      <c r="L17" s="234"/>
      <c r="M17" s="59"/>
      <c r="N17" s="327"/>
      <c r="O17" s="59"/>
      <c r="P17" s="327"/>
      <c r="Q17" s="59"/>
      <c r="R17" s="327"/>
      <c r="S17" s="59"/>
      <c r="T17" s="327"/>
      <c r="U17" s="59"/>
    </row>
    <row r="18" spans="1:21" s="56" customFormat="1" ht="90" x14ac:dyDescent="0.2">
      <c r="A18" s="317"/>
      <c r="B18" s="45" t="s">
        <v>499</v>
      </c>
      <c r="C18" s="326"/>
      <c r="D18" s="9" t="s">
        <v>58</v>
      </c>
      <c r="E18" s="326"/>
      <c r="F18" s="58"/>
      <c r="G18" s="59"/>
      <c r="H18" s="58"/>
      <c r="I18" s="59"/>
      <c r="J18" s="391"/>
      <c r="K18" s="338"/>
      <c r="L18" s="234"/>
      <c r="M18" s="59"/>
      <c r="N18" s="327"/>
      <c r="O18" s="59"/>
      <c r="P18" s="327"/>
      <c r="Q18" s="59"/>
      <c r="R18" s="327"/>
      <c r="S18" s="59"/>
      <c r="T18" s="327"/>
      <c r="U18" s="59"/>
    </row>
    <row r="19" spans="1:21" s="56" customFormat="1" ht="75" x14ac:dyDescent="0.2">
      <c r="A19" s="317"/>
      <c r="B19" s="45" t="s">
        <v>500</v>
      </c>
      <c r="C19" s="326"/>
      <c r="D19" s="9" t="s">
        <v>58</v>
      </c>
      <c r="E19" s="326"/>
      <c r="F19" s="58"/>
      <c r="G19" s="59"/>
      <c r="H19" s="58"/>
      <c r="I19" s="59"/>
      <c r="J19" s="391"/>
      <c r="K19" s="338"/>
      <c r="L19" s="234"/>
      <c r="M19" s="59"/>
      <c r="N19" s="327"/>
      <c r="O19" s="59"/>
      <c r="P19" s="327"/>
      <c r="Q19" s="59"/>
      <c r="R19" s="327"/>
      <c r="S19" s="59"/>
      <c r="T19" s="327"/>
      <c r="U19" s="59"/>
    </row>
    <row r="20" spans="1:21" s="56" customFormat="1" ht="45" x14ac:dyDescent="0.2">
      <c r="A20" s="317"/>
      <c r="B20" s="45" t="s">
        <v>501</v>
      </c>
      <c r="C20" s="326"/>
      <c r="D20" s="9" t="s">
        <v>58</v>
      </c>
      <c r="E20" s="326"/>
      <c r="F20" s="58"/>
      <c r="G20" s="59"/>
      <c r="H20" s="58"/>
      <c r="I20" s="59"/>
      <c r="J20" s="391"/>
      <c r="K20" s="338"/>
      <c r="L20" s="234"/>
      <c r="M20" s="59"/>
      <c r="N20" s="327"/>
      <c r="O20" s="59"/>
      <c r="P20" s="327"/>
      <c r="Q20" s="59"/>
      <c r="R20" s="327"/>
      <c r="S20" s="59"/>
      <c r="T20" s="327"/>
      <c r="U20" s="59"/>
    </row>
    <row r="21" spans="1:21" s="56" customFormat="1" ht="105" x14ac:dyDescent="0.2">
      <c r="A21" s="317"/>
      <c r="B21" s="67" t="s">
        <v>502</v>
      </c>
      <c r="C21" s="326"/>
      <c r="D21" s="9" t="s">
        <v>58</v>
      </c>
      <c r="E21" s="326"/>
      <c r="F21" s="58"/>
      <c r="G21" s="59"/>
      <c r="H21" s="58"/>
      <c r="I21" s="59"/>
      <c r="J21" s="391"/>
      <c r="K21" s="338"/>
      <c r="L21" s="234"/>
      <c r="M21" s="59"/>
      <c r="N21" s="327"/>
      <c r="O21" s="59"/>
      <c r="P21" s="327"/>
      <c r="Q21" s="59"/>
      <c r="R21" s="327"/>
      <c r="S21" s="59"/>
      <c r="T21" s="327"/>
      <c r="U21" s="59"/>
    </row>
    <row r="22" spans="1:21" s="56" customFormat="1" ht="45" x14ac:dyDescent="0.2">
      <c r="A22" s="317"/>
      <c r="B22" s="45" t="s">
        <v>503</v>
      </c>
      <c r="C22" s="326"/>
      <c r="D22" s="9" t="s">
        <v>58</v>
      </c>
      <c r="E22" s="326"/>
      <c r="F22" s="58"/>
      <c r="G22" s="59"/>
      <c r="H22" s="58"/>
      <c r="I22" s="59"/>
      <c r="J22" s="391"/>
      <c r="K22" s="338"/>
      <c r="L22" s="234"/>
      <c r="M22" s="59"/>
      <c r="N22" s="327"/>
      <c r="O22" s="59"/>
      <c r="P22" s="327"/>
      <c r="Q22" s="59"/>
      <c r="R22" s="327"/>
      <c r="S22" s="59"/>
      <c r="T22" s="327"/>
      <c r="U22" s="59"/>
    </row>
    <row r="23" spans="1:21" s="56" customFormat="1" ht="45" x14ac:dyDescent="0.2">
      <c r="A23" s="317"/>
      <c r="B23" s="45" t="s">
        <v>504</v>
      </c>
      <c r="C23" s="326"/>
      <c r="D23" s="9" t="s">
        <v>58</v>
      </c>
      <c r="E23" s="326"/>
      <c r="F23" s="58"/>
      <c r="G23" s="59"/>
      <c r="H23" s="58"/>
      <c r="I23" s="59"/>
      <c r="J23" s="391"/>
      <c r="K23" s="338"/>
      <c r="L23" s="234"/>
      <c r="M23" s="59"/>
      <c r="N23" s="327"/>
      <c r="O23" s="59"/>
      <c r="P23" s="327"/>
      <c r="Q23" s="59"/>
      <c r="R23" s="327"/>
      <c r="S23" s="59"/>
      <c r="T23" s="327"/>
      <c r="U23" s="59"/>
    </row>
    <row r="24" spans="1:21" s="56" customFormat="1" ht="60" x14ac:dyDescent="0.2">
      <c r="A24" s="317"/>
      <c r="B24" s="45" t="s">
        <v>505</v>
      </c>
      <c r="C24" s="326"/>
      <c r="D24" s="9" t="s">
        <v>58</v>
      </c>
      <c r="E24" s="326"/>
      <c r="F24" s="58"/>
      <c r="G24" s="59"/>
      <c r="H24" s="58"/>
      <c r="I24" s="59"/>
      <c r="J24" s="391"/>
      <c r="K24" s="338"/>
      <c r="L24" s="234"/>
      <c r="M24" s="59"/>
      <c r="N24" s="327"/>
      <c r="O24" s="59"/>
      <c r="P24" s="327"/>
      <c r="Q24" s="59"/>
      <c r="R24" s="327"/>
      <c r="S24" s="59"/>
      <c r="T24" s="327"/>
      <c r="U24" s="59"/>
    </row>
    <row r="25" spans="1:21" s="56" customFormat="1" ht="30" x14ac:dyDescent="0.2">
      <c r="A25" s="317"/>
      <c r="B25" s="45" t="s">
        <v>506</v>
      </c>
      <c r="C25" s="326"/>
      <c r="D25" s="9" t="s">
        <v>58</v>
      </c>
      <c r="E25" s="326"/>
      <c r="F25" s="58"/>
      <c r="G25" s="59"/>
      <c r="H25" s="58"/>
      <c r="I25" s="59"/>
      <c r="J25" s="392"/>
      <c r="K25" s="338"/>
      <c r="L25" s="234"/>
      <c r="M25" s="59"/>
      <c r="N25" s="327"/>
      <c r="O25" s="59"/>
      <c r="P25" s="327"/>
      <c r="Q25" s="59"/>
      <c r="R25" s="327"/>
      <c r="S25" s="59"/>
      <c r="T25" s="327"/>
      <c r="U25" s="59"/>
    </row>
    <row r="26" spans="1:21" s="10" customFormat="1" x14ac:dyDescent="0.2">
      <c r="A26" s="46"/>
      <c r="B26" s="66"/>
    </row>
  </sheetData>
  <mergeCells count="1">
    <mergeCell ref="J7:J25"/>
  </mergeCells>
  <pageMargins left="0.7" right="0.7" top="0.75" bottom="0.75" header="0.3" footer="0.3"/>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U25"/>
  <sheetViews>
    <sheetView zoomScale="70" zoomScaleNormal="70" workbookViewId="0">
      <selection activeCell="L7" sqref="L7:L14"/>
    </sheetView>
  </sheetViews>
  <sheetFormatPr baseColWidth="10" defaultColWidth="10.5" defaultRowHeight="16" x14ac:dyDescent="0.2"/>
  <cols>
    <col min="1" max="1" width="16" customWidth="1"/>
    <col min="2" max="2" width="46.33203125" customWidth="1"/>
    <col min="3" max="3" width="3.33203125" customWidth="1"/>
    <col min="4" max="4" width="25.83203125" customWidth="1"/>
    <col min="5" max="5" width="3.33203125" customWidth="1"/>
    <col min="6" max="6" width="25.83203125" customWidth="1"/>
    <col min="7" max="7" width="3.33203125" customWidth="1"/>
    <col min="8" max="8" width="25.83203125" customWidth="1"/>
    <col min="9" max="9" width="3.33203125"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507</v>
      </c>
    </row>
    <row r="3" spans="1:21" s="25" customFormat="1" ht="75" x14ac:dyDescent="0.2">
      <c r="A3" s="213" t="s">
        <v>508</v>
      </c>
      <c r="B3" s="42" t="s">
        <v>509</v>
      </c>
      <c r="D3" s="9" t="s">
        <v>130</v>
      </c>
      <c r="F3" s="43"/>
      <c r="H3" s="43"/>
      <c r="J3" s="234"/>
      <c r="L3" s="234"/>
      <c r="N3" s="235"/>
      <c r="P3" s="235"/>
      <c r="R3" s="235"/>
      <c r="T3" s="235"/>
    </row>
    <row r="4" spans="1:21" s="24" customFormat="1" ht="18" x14ac:dyDescent="0.2">
      <c r="A4" s="41"/>
      <c r="B4" s="33"/>
      <c r="D4" s="33"/>
      <c r="F4" s="33"/>
      <c r="H4" s="33"/>
      <c r="J4" s="34"/>
      <c r="L4" s="229"/>
      <c r="N4" s="34"/>
    </row>
    <row r="5" spans="1:21" s="38" customFormat="1" ht="114" x14ac:dyDescent="0.2">
      <c r="A5" s="36"/>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41"/>
      <c r="B6" s="33"/>
      <c r="D6" s="33"/>
      <c r="F6" s="33"/>
      <c r="H6" s="33"/>
      <c r="J6" s="34"/>
      <c r="L6" s="25"/>
      <c r="N6" s="34"/>
      <c r="P6" s="34"/>
      <c r="R6" s="34"/>
      <c r="T6" s="34"/>
    </row>
    <row r="7" spans="1:21" s="8" customFormat="1" ht="75" x14ac:dyDescent="0.2">
      <c r="A7" s="236"/>
      <c r="B7" s="39" t="s">
        <v>510</v>
      </c>
      <c r="C7" s="237"/>
      <c r="D7" s="9" t="s">
        <v>119</v>
      </c>
      <c r="E7" s="237"/>
      <c r="F7" s="9" t="str">
        <f>IF(D7=[2]Lists!$K$4,"&lt; Input URL to data source &gt;",IF(D7=[2]Lists!$K$5,"&lt; Reference section in EITI Report or URL &gt;",IF(D7=[2]Lists!$K$6,"&lt; Reference evidence of non-applicability &gt;","")))</f>
        <v/>
      </c>
      <c r="G7" s="24"/>
      <c r="H7" s="9" t="str">
        <f>IF(F7=[2]Lists!$K$4,"&lt; Input URL to data source &gt;",IF(F7=[2]Lists!$K$5,"&lt; Reference section in EITI Report or URL &gt;",IF(F7=[2]Lists!$K$6,"&lt; Reference evidence of non-applicability &gt;","")))</f>
        <v/>
      </c>
      <c r="I7" s="24"/>
      <c r="J7" s="390"/>
      <c r="K7" s="238"/>
      <c r="L7" s="234"/>
      <c r="M7" s="24"/>
      <c r="N7" s="235"/>
      <c r="O7" s="24"/>
      <c r="P7" s="235"/>
      <c r="Q7" s="24"/>
      <c r="R7" s="235"/>
      <c r="S7" s="24"/>
      <c r="T7" s="235"/>
      <c r="U7" s="24"/>
    </row>
    <row r="8" spans="1:21" s="8" customFormat="1" ht="45" x14ac:dyDescent="0.2">
      <c r="A8" s="236"/>
      <c r="B8" s="45" t="s">
        <v>511</v>
      </c>
      <c r="C8" s="237"/>
      <c r="D8" s="9" t="s">
        <v>58</v>
      </c>
      <c r="E8" s="237"/>
      <c r="F8" s="9"/>
      <c r="G8" s="24"/>
      <c r="H8" s="9"/>
      <c r="I8" s="24"/>
      <c r="J8" s="391"/>
      <c r="K8" s="24"/>
      <c r="L8" s="234"/>
      <c r="M8" s="24"/>
      <c r="N8" s="235"/>
      <c r="O8" s="24"/>
      <c r="P8" s="235"/>
      <c r="Q8" s="24"/>
      <c r="R8" s="235"/>
      <c r="S8" s="24"/>
      <c r="T8" s="235"/>
      <c r="U8" s="24"/>
    </row>
    <row r="9" spans="1:21" s="8" customFormat="1" ht="45" x14ac:dyDescent="0.2">
      <c r="A9" s="236"/>
      <c r="B9" s="45" t="s">
        <v>512</v>
      </c>
      <c r="C9" s="237"/>
      <c r="D9" s="9" t="s">
        <v>85</v>
      </c>
      <c r="E9" s="237"/>
      <c r="F9" s="51" t="str">
        <f>IF(D9=[2]Lists!$K$4,"&lt; Input URL to data source &gt;",IF(D9=[2]Lists!$K$5,"&lt; Reference section in EITI Report &gt;",IF(D9=[2]Lists!$K$6,"&lt; Reference evidence of non-applicability &gt;","")))</f>
        <v/>
      </c>
      <c r="G9" s="25"/>
      <c r="H9" s="51" t="str">
        <f>IF(F9=[2]Lists!$K$4,"&lt; Input URL to data source &gt;",IF(F9=[2]Lists!$K$5,"&lt; Reference section in EITI Report &gt;",IF(F9=[2]Lists!$K$6,"&lt; Reference evidence of non-applicability &gt;","")))</f>
        <v/>
      </c>
      <c r="I9" s="25"/>
      <c r="J9" s="391"/>
      <c r="K9" s="57"/>
      <c r="L9" s="234"/>
      <c r="M9" s="25"/>
      <c r="N9" s="235"/>
      <c r="O9" s="25"/>
      <c r="P9" s="235"/>
      <c r="Q9" s="25"/>
      <c r="R9" s="235"/>
      <c r="S9" s="25"/>
      <c r="T9" s="235"/>
      <c r="U9" s="25"/>
    </row>
    <row r="10" spans="1:21" s="8" customFormat="1" ht="60" x14ac:dyDescent="0.2">
      <c r="A10" s="236"/>
      <c r="B10" s="45" t="s">
        <v>513</v>
      </c>
      <c r="C10" s="237"/>
      <c r="D10" s="9" t="s">
        <v>58</v>
      </c>
      <c r="E10" s="237"/>
      <c r="F10" s="9"/>
      <c r="G10" s="24"/>
      <c r="H10" s="9"/>
      <c r="I10" s="24"/>
      <c r="J10" s="412"/>
      <c r="K10" s="344"/>
      <c r="L10" s="234"/>
      <c r="M10" s="343"/>
      <c r="N10" s="235"/>
      <c r="O10" s="24"/>
      <c r="P10" s="235"/>
      <c r="Q10" s="24"/>
      <c r="R10" s="235"/>
      <c r="S10" s="24"/>
      <c r="T10" s="235"/>
      <c r="U10" s="24"/>
    </row>
    <row r="11" spans="1:21" s="8" customFormat="1" ht="60" x14ac:dyDescent="0.2">
      <c r="A11" s="236"/>
      <c r="B11" s="45" t="s">
        <v>514</v>
      </c>
      <c r="C11" s="237"/>
      <c r="D11" s="9" t="s">
        <v>58</v>
      </c>
      <c r="E11" s="237"/>
      <c r="F11" s="9"/>
      <c r="G11" s="24"/>
      <c r="H11" s="9"/>
      <c r="I11" s="24"/>
      <c r="J11" s="412"/>
      <c r="K11" s="337"/>
      <c r="L11" s="234"/>
      <c r="M11" s="343"/>
      <c r="N11" s="235"/>
      <c r="O11" s="24"/>
      <c r="P11" s="235"/>
      <c r="Q11" s="24"/>
      <c r="R11" s="235"/>
      <c r="S11" s="24"/>
      <c r="T11" s="235"/>
      <c r="U11" s="24"/>
    </row>
    <row r="12" spans="1:21" s="8" customFormat="1" ht="105" x14ac:dyDescent="0.2">
      <c r="A12" s="236"/>
      <c r="B12" s="45" t="s">
        <v>515</v>
      </c>
      <c r="C12" s="237"/>
      <c r="D12" s="9" t="s">
        <v>58</v>
      </c>
      <c r="E12" s="237"/>
      <c r="F12" s="9"/>
      <c r="G12" s="24"/>
      <c r="H12" s="9"/>
      <c r="I12" s="24"/>
      <c r="J12" s="391"/>
      <c r="K12" s="348"/>
      <c r="L12" s="234"/>
      <c r="M12" s="24"/>
      <c r="N12" s="235"/>
      <c r="O12" s="24"/>
      <c r="P12" s="235"/>
      <c r="Q12" s="24"/>
      <c r="R12" s="235"/>
      <c r="S12" s="24"/>
      <c r="T12" s="235"/>
      <c r="U12" s="24"/>
    </row>
    <row r="13" spans="1:21" s="8" customFormat="1" ht="105" x14ac:dyDescent="0.2">
      <c r="A13" s="236"/>
      <c r="B13" s="45" t="s">
        <v>516</v>
      </c>
      <c r="C13" s="237"/>
      <c r="D13" s="9" t="s">
        <v>58</v>
      </c>
      <c r="E13" s="237"/>
      <c r="F13" s="9"/>
      <c r="G13" s="24"/>
      <c r="H13" s="9"/>
      <c r="I13" s="24"/>
      <c r="J13" s="391"/>
      <c r="K13" s="337"/>
      <c r="L13" s="234"/>
      <c r="M13" s="24"/>
      <c r="N13" s="235"/>
      <c r="O13" s="24"/>
      <c r="P13" s="235"/>
      <c r="Q13" s="24"/>
      <c r="R13" s="235"/>
      <c r="S13" s="24"/>
      <c r="T13" s="235"/>
      <c r="U13" s="24"/>
    </row>
    <row r="14" spans="1:21" s="8" customFormat="1" ht="45" x14ac:dyDescent="0.2">
      <c r="A14" s="236"/>
      <c r="B14" s="39" t="s">
        <v>517</v>
      </c>
      <c r="C14" s="237"/>
      <c r="D14" s="9" t="s">
        <v>119</v>
      </c>
      <c r="E14" s="237"/>
      <c r="F14" s="9" t="str">
        <f>IF(D14=[2]Lists!$K$4,"&lt; Input URL to data source &gt;",IF(D14=[2]Lists!$K$5,"&lt; Reference section in EITI Report or URL &gt;",IF(D14=[2]Lists!$K$6,"&lt; Reference evidence of non-applicability &gt;","")))</f>
        <v/>
      </c>
      <c r="G14" s="24"/>
      <c r="H14" s="9" t="str">
        <f>IF(F14=[2]Lists!$K$4,"&lt; Input URL to data source &gt;",IF(F14=[2]Lists!$K$5,"&lt; Reference section in EITI Report or URL &gt;",IF(F14=[2]Lists!$K$6,"&lt; Reference evidence of non-applicability &gt;","")))</f>
        <v/>
      </c>
      <c r="I14" s="24"/>
      <c r="J14" s="392"/>
      <c r="K14" s="338"/>
      <c r="L14" s="234"/>
      <c r="M14" s="24"/>
      <c r="N14" s="235"/>
      <c r="O14" s="24"/>
      <c r="P14" s="235"/>
      <c r="Q14" s="24"/>
      <c r="R14" s="235"/>
      <c r="S14" s="24"/>
      <c r="T14" s="235"/>
      <c r="U14" s="24"/>
    </row>
    <row r="15" spans="1:21" s="10" customFormat="1" x14ac:dyDescent="0.2">
      <c r="A15" s="46"/>
    </row>
    <row r="16" spans="1:21" x14ac:dyDescent="0.2">
      <c r="K16" s="338"/>
      <c r="L16" s="335"/>
    </row>
    <row r="17" spans="11:12" x14ac:dyDescent="0.2">
      <c r="K17" s="338"/>
      <c r="L17" s="335"/>
    </row>
    <row r="18" spans="11:12" x14ac:dyDescent="0.2">
      <c r="K18" s="338"/>
      <c r="L18" s="335"/>
    </row>
    <row r="19" spans="11:12" x14ac:dyDescent="0.2">
      <c r="K19" s="338"/>
      <c r="L19" s="335"/>
    </row>
    <row r="20" spans="11:12" x14ac:dyDescent="0.2">
      <c r="K20" s="338"/>
      <c r="L20" s="335"/>
    </row>
    <row r="21" spans="11:12" x14ac:dyDescent="0.2">
      <c r="K21" s="338"/>
      <c r="L21" s="335"/>
    </row>
    <row r="22" spans="11:12" x14ac:dyDescent="0.2">
      <c r="K22" s="338"/>
      <c r="L22" s="335"/>
    </row>
    <row r="23" spans="11:12" x14ac:dyDescent="0.2">
      <c r="K23" s="338"/>
      <c r="L23" s="335"/>
    </row>
    <row r="24" spans="11:12" x14ac:dyDescent="0.2">
      <c r="K24" s="338"/>
      <c r="L24" s="335"/>
    </row>
    <row r="25" spans="11:12" x14ac:dyDescent="0.2">
      <c r="K25" s="338"/>
      <c r="L25" s="335"/>
    </row>
  </sheetData>
  <mergeCells count="1">
    <mergeCell ref="J7:J14"/>
  </mergeCells>
  <pageMargins left="0.7" right="0.7" top="0.75" bottom="0.75" header="0.3" footer="0.3"/>
  <pageSetup paperSize="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V30"/>
  <sheetViews>
    <sheetView topLeftCell="A19" zoomScale="70" zoomScaleNormal="70" workbookViewId="0">
      <selection activeCell="L27" sqref="L27:L29"/>
    </sheetView>
  </sheetViews>
  <sheetFormatPr baseColWidth="10" defaultColWidth="10.5" defaultRowHeight="16" x14ac:dyDescent="0.2"/>
  <cols>
    <col min="1" max="1" width="18.33203125" style="30" customWidth="1"/>
    <col min="2" max="2" width="37.83203125" customWidth="1"/>
    <col min="3" max="3" width="3" customWidth="1"/>
    <col min="4" max="4" width="27" customWidth="1"/>
    <col min="5" max="5" width="3" customWidth="1"/>
    <col min="6" max="6" width="27" customWidth="1"/>
    <col min="7" max="7" width="3" customWidth="1"/>
    <col min="8" max="8" width="27" customWidth="1"/>
    <col min="9" max="9" width="3"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518</v>
      </c>
    </row>
    <row r="3" spans="1:21" s="25" customFormat="1" ht="105" x14ac:dyDescent="0.2">
      <c r="A3" s="213" t="s">
        <v>519</v>
      </c>
      <c r="B3" s="42" t="s">
        <v>520</v>
      </c>
      <c r="D3" s="9" t="s">
        <v>130</v>
      </c>
      <c r="F3" s="43"/>
      <c r="H3" s="43"/>
      <c r="J3" s="234"/>
      <c r="L3" s="234"/>
      <c r="N3" s="235"/>
      <c r="P3" s="235"/>
      <c r="R3" s="235"/>
      <c r="T3" s="235"/>
    </row>
    <row r="4" spans="1:21" s="24" customFormat="1" ht="18" x14ac:dyDescent="0.2">
      <c r="A4" s="54"/>
      <c r="B4" s="33"/>
      <c r="D4" s="33"/>
      <c r="F4" s="33"/>
      <c r="H4" s="33"/>
      <c r="J4" s="34"/>
      <c r="L4" s="229"/>
      <c r="N4" s="34"/>
    </row>
    <row r="5" spans="1:21" s="38" customFormat="1" ht="114" x14ac:dyDescent="0.2">
      <c r="A5" s="53"/>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54"/>
      <c r="B6" s="33"/>
      <c r="D6" s="33"/>
      <c r="F6" s="33"/>
      <c r="H6" s="33"/>
      <c r="J6" s="34"/>
      <c r="L6" s="25"/>
      <c r="N6" s="34"/>
      <c r="P6" s="34"/>
      <c r="R6" s="34"/>
      <c r="T6" s="34"/>
    </row>
    <row r="7" spans="1:21" s="25" customFormat="1" ht="30" x14ac:dyDescent="0.2">
      <c r="A7" s="213" t="s">
        <v>131</v>
      </c>
      <c r="B7" s="42" t="s">
        <v>521</v>
      </c>
      <c r="D7" s="9" t="s">
        <v>58</v>
      </c>
      <c r="F7" s="43"/>
      <c r="H7" s="43"/>
      <c r="J7" s="234"/>
      <c r="K7" s="238"/>
      <c r="L7" s="234"/>
      <c r="N7" s="235"/>
      <c r="P7" s="235"/>
      <c r="R7" s="235"/>
      <c r="T7" s="235"/>
    </row>
    <row r="8" spans="1:21" s="24" customFormat="1" ht="18" x14ac:dyDescent="0.2">
      <c r="A8" s="54"/>
      <c r="B8" s="33"/>
      <c r="D8" s="33"/>
      <c r="F8" s="33"/>
      <c r="H8" s="33"/>
      <c r="J8" s="34"/>
      <c r="N8" s="34"/>
      <c r="P8" s="34"/>
      <c r="R8" s="34"/>
      <c r="T8" s="34"/>
    </row>
    <row r="9" spans="1:21" s="8" customFormat="1" ht="45" x14ac:dyDescent="0.2">
      <c r="A9" s="388" t="s">
        <v>522</v>
      </c>
      <c r="B9" s="39" t="s">
        <v>523</v>
      </c>
      <c r="C9" s="237"/>
      <c r="D9" s="9" t="s">
        <v>119</v>
      </c>
      <c r="E9" s="237"/>
      <c r="F9" s="9" t="str">
        <f>IF(D9=[2]Lists!$K$4,"&lt; Input URL to data source &gt;",IF(D9=[2]Lists!$K$5,"&lt; Reference section in EITI Report or URL &gt;",IF(D9=[2]Lists!$K$6,"&lt; Reference evidence of non-applicability &gt;","")))</f>
        <v/>
      </c>
      <c r="G9" s="24"/>
      <c r="H9" s="9" t="str">
        <f>IF(F9=[2]Lists!$K$4,"&lt; Input URL to data source &gt;",IF(F9=[2]Lists!$K$5,"&lt; Reference section in EITI Report or URL &gt;",IF(F9=[2]Lists!$K$6,"&lt; Reference evidence of non-applicability &gt;","")))</f>
        <v/>
      </c>
      <c r="I9" s="24"/>
      <c r="J9" s="390"/>
      <c r="K9" s="57"/>
      <c r="L9" s="234"/>
      <c r="M9" s="24"/>
      <c r="N9" s="235"/>
      <c r="O9" s="24"/>
      <c r="P9" s="235"/>
      <c r="Q9" s="24"/>
      <c r="R9" s="235"/>
      <c r="S9" s="24"/>
      <c r="T9" s="235"/>
      <c r="U9" s="24"/>
    </row>
    <row r="10" spans="1:21" s="8" customFormat="1" ht="45" x14ac:dyDescent="0.2">
      <c r="A10" s="399"/>
      <c r="B10" s="45" t="s">
        <v>524</v>
      </c>
      <c r="C10" s="237"/>
      <c r="D10" s="9" t="s">
        <v>58</v>
      </c>
      <c r="E10" s="237"/>
      <c r="F10" s="9"/>
      <c r="G10" s="24"/>
      <c r="H10" s="9"/>
      <c r="I10" s="24"/>
      <c r="J10" s="412"/>
      <c r="K10" s="344"/>
      <c r="L10" s="234"/>
      <c r="M10" s="343"/>
      <c r="N10" s="235"/>
      <c r="O10" s="24"/>
      <c r="P10" s="235"/>
      <c r="Q10" s="24"/>
      <c r="R10" s="235"/>
      <c r="S10" s="24"/>
      <c r="T10" s="235"/>
      <c r="U10" s="24"/>
    </row>
    <row r="11" spans="1:21" s="8" customFormat="1" ht="60" x14ac:dyDescent="0.2">
      <c r="A11" s="399"/>
      <c r="B11" s="45" t="s">
        <v>525</v>
      </c>
      <c r="C11" s="237"/>
      <c r="D11" s="9" t="s">
        <v>85</v>
      </c>
      <c r="E11" s="237"/>
      <c r="F11" s="9" t="s">
        <v>355</v>
      </c>
      <c r="G11" s="25"/>
      <c r="H11" s="9" t="s">
        <v>355</v>
      </c>
      <c r="I11" s="25"/>
      <c r="J11" s="412"/>
      <c r="K11" s="337"/>
      <c r="L11" s="234"/>
      <c r="M11" s="342"/>
      <c r="N11" s="235"/>
      <c r="O11" s="25"/>
      <c r="P11" s="235"/>
      <c r="Q11" s="25"/>
      <c r="R11" s="235"/>
      <c r="S11" s="25"/>
      <c r="T11" s="235"/>
      <c r="U11" s="25"/>
    </row>
    <row r="12" spans="1:21" s="8" customFormat="1" ht="60" x14ac:dyDescent="0.2">
      <c r="A12" s="399"/>
      <c r="B12" s="45" t="s">
        <v>526</v>
      </c>
      <c r="C12" s="237"/>
      <c r="D12" s="9" t="s">
        <v>85</v>
      </c>
      <c r="E12" s="237"/>
      <c r="F12" s="9" t="s">
        <v>355</v>
      </c>
      <c r="G12" s="25"/>
      <c r="H12" s="9" t="s">
        <v>355</v>
      </c>
      <c r="I12" s="25"/>
      <c r="J12" s="391"/>
      <c r="K12" s="348"/>
      <c r="L12" s="234"/>
      <c r="M12" s="25"/>
      <c r="N12" s="235"/>
      <c r="O12" s="25"/>
      <c r="P12" s="235"/>
      <c r="Q12" s="25"/>
      <c r="R12" s="235"/>
      <c r="S12" s="25"/>
      <c r="T12" s="235"/>
      <c r="U12" s="25"/>
    </row>
    <row r="13" spans="1:21" s="8" customFormat="1" ht="60" x14ac:dyDescent="0.2">
      <c r="A13" s="399"/>
      <c r="B13" s="68" t="s">
        <v>527</v>
      </c>
      <c r="C13" s="237"/>
      <c r="D13" s="9" t="s">
        <v>85</v>
      </c>
      <c r="E13" s="237"/>
      <c r="F13" s="9" t="s">
        <v>355</v>
      </c>
      <c r="G13" s="25"/>
      <c r="H13" s="9" t="s">
        <v>355</v>
      </c>
      <c r="I13" s="25"/>
      <c r="J13" s="391"/>
      <c r="K13" s="337"/>
      <c r="L13" s="234"/>
      <c r="M13" s="25"/>
      <c r="N13" s="235"/>
      <c r="O13" s="25"/>
      <c r="P13" s="235"/>
      <c r="Q13" s="25"/>
      <c r="R13" s="235"/>
      <c r="S13" s="25"/>
      <c r="T13" s="235"/>
      <c r="U13" s="25"/>
    </row>
    <row r="14" spans="1:21" s="8" customFormat="1" ht="45" x14ac:dyDescent="0.2">
      <c r="A14" s="399"/>
      <c r="B14" s="45" t="s">
        <v>528</v>
      </c>
      <c r="C14" s="237"/>
      <c r="D14" s="9" t="s">
        <v>85</v>
      </c>
      <c r="E14" s="237"/>
      <c r="F14" s="9" t="s">
        <v>355</v>
      </c>
      <c r="G14" s="25"/>
      <c r="H14" s="9" t="s">
        <v>355</v>
      </c>
      <c r="I14" s="25"/>
      <c r="J14" s="391"/>
      <c r="K14" s="338"/>
      <c r="L14" s="234"/>
      <c r="M14" s="25"/>
      <c r="N14" s="235"/>
      <c r="O14" s="25"/>
      <c r="P14" s="235"/>
      <c r="Q14" s="25"/>
      <c r="R14" s="235"/>
      <c r="S14" s="25"/>
      <c r="T14" s="235"/>
      <c r="U14" s="25"/>
    </row>
    <row r="15" spans="1:21" s="8" customFormat="1" ht="45" x14ac:dyDescent="0.2">
      <c r="A15" s="399"/>
      <c r="B15" s="45" t="s">
        <v>529</v>
      </c>
      <c r="C15" s="237"/>
      <c r="D15" s="9" t="s">
        <v>85</v>
      </c>
      <c r="E15" s="237"/>
      <c r="F15" s="9" t="s">
        <v>355</v>
      </c>
      <c r="G15" s="25"/>
      <c r="H15" s="9" t="s">
        <v>355</v>
      </c>
      <c r="I15" s="25"/>
      <c r="J15" s="391"/>
      <c r="K15" s="338"/>
      <c r="L15" s="234"/>
      <c r="M15" s="25"/>
      <c r="N15" s="235"/>
      <c r="O15" s="25"/>
      <c r="P15" s="235"/>
      <c r="Q15" s="25"/>
      <c r="R15" s="235"/>
      <c r="S15" s="25"/>
      <c r="T15" s="235"/>
      <c r="U15" s="25"/>
    </row>
    <row r="16" spans="1:21" s="8" customFormat="1" ht="60" x14ac:dyDescent="0.2">
      <c r="A16" s="399"/>
      <c r="B16" s="68" t="s">
        <v>527</v>
      </c>
      <c r="C16" s="237"/>
      <c r="D16" s="9" t="s">
        <v>85</v>
      </c>
      <c r="E16" s="237"/>
      <c r="F16" s="9" t="s">
        <v>355</v>
      </c>
      <c r="G16" s="25"/>
      <c r="H16" s="9" t="s">
        <v>355</v>
      </c>
      <c r="I16" s="25"/>
      <c r="J16" s="392"/>
      <c r="K16" s="338"/>
      <c r="L16" s="234"/>
      <c r="M16" s="25"/>
      <c r="N16" s="235"/>
      <c r="O16" s="25"/>
      <c r="P16" s="235"/>
      <c r="Q16" s="25"/>
      <c r="R16" s="235"/>
      <c r="S16" s="25"/>
      <c r="T16" s="235"/>
      <c r="U16" s="25"/>
    </row>
    <row r="17" spans="1:22" s="8" customFormat="1" x14ac:dyDescent="0.2">
      <c r="A17" s="69"/>
      <c r="B17" s="45"/>
      <c r="C17" s="237"/>
      <c r="D17" s="20"/>
      <c r="E17" s="237"/>
      <c r="F17" s="20"/>
      <c r="G17" s="25"/>
      <c r="H17" s="20"/>
      <c r="I17" s="25"/>
      <c r="J17" s="237"/>
      <c r="K17" s="338"/>
      <c r="L17" s="335"/>
      <c r="M17" s="25"/>
      <c r="N17" s="237"/>
      <c r="O17" s="25"/>
      <c r="P17" s="237"/>
      <c r="Q17" s="25"/>
      <c r="R17" s="237"/>
      <c r="S17" s="25"/>
      <c r="T17" s="237"/>
      <c r="U17" s="25"/>
      <c r="V17" s="237"/>
    </row>
    <row r="18" spans="1:22" s="8" customFormat="1" ht="45" x14ac:dyDescent="0.2">
      <c r="A18" s="388" t="s">
        <v>530</v>
      </c>
      <c r="B18" s="39" t="s">
        <v>523</v>
      </c>
      <c r="C18" s="237"/>
      <c r="D18" s="9" t="s">
        <v>119</v>
      </c>
      <c r="E18" s="237"/>
      <c r="F18" s="9" t="str">
        <f>IF(D18=[2]Lists!$K$4,"&lt; Input URL to data source &gt;",IF(D18=[2]Lists!$K$5,"&lt; Reference section in EITI Report or URL &gt;",IF(D18=[2]Lists!$K$6,"&lt; Reference evidence of non-applicability &gt;","")))</f>
        <v/>
      </c>
      <c r="G18" s="24"/>
      <c r="H18" s="9" t="str">
        <f>IF(F18=[2]Lists!$K$4,"&lt; Input URL to data source &gt;",IF(F18=[2]Lists!$K$5,"&lt; Reference section in EITI Report or URL &gt;",IF(F18=[2]Lists!$K$6,"&lt; Reference evidence of non-applicability &gt;","")))</f>
        <v/>
      </c>
      <c r="I18" s="24"/>
      <c r="J18" s="390"/>
      <c r="K18" s="338"/>
      <c r="L18" s="234"/>
      <c r="M18" s="24"/>
      <c r="N18" s="235"/>
      <c r="O18" s="24"/>
      <c r="P18" s="235"/>
      <c r="Q18" s="24"/>
      <c r="R18" s="235"/>
      <c r="S18" s="24"/>
      <c r="T18" s="235"/>
      <c r="U18" s="24"/>
      <c r="V18" s="237"/>
    </row>
    <row r="19" spans="1:22" s="8" customFormat="1" ht="45" x14ac:dyDescent="0.2">
      <c r="A19" s="399"/>
      <c r="B19" s="45" t="s">
        <v>524</v>
      </c>
      <c r="C19" s="237"/>
      <c r="D19" s="9" t="s">
        <v>58</v>
      </c>
      <c r="E19" s="237"/>
      <c r="F19" s="9"/>
      <c r="G19" s="24"/>
      <c r="H19" s="9"/>
      <c r="I19" s="24"/>
      <c r="J19" s="391"/>
      <c r="K19" s="338"/>
      <c r="L19" s="234"/>
      <c r="M19" s="24"/>
      <c r="N19" s="235"/>
      <c r="O19" s="24"/>
      <c r="P19" s="235"/>
      <c r="Q19" s="24"/>
      <c r="R19" s="235"/>
      <c r="S19" s="24"/>
      <c r="T19" s="235"/>
      <c r="U19" s="24"/>
      <c r="V19" s="237"/>
    </row>
    <row r="20" spans="1:22" s="8" customFormat="1" ht="60" x14ac:dyDescent="0.2">
      <c r="A20" s="399"/>
      <c r="B20" s="45" t="s">
        <v>525</v>
      </c>
      <c r="C20" s="237"/>
      <c r="D20" s="9" t="s">
        <v>85</v>
      </c>
      <c r="E20" s="237"/>
      <c r="F20" s="9" t="s">
        <v>355</v>
      </c>
      <c r="G20" s="25"/>
      <c r="H20" s="9" t="s">
        <v>355</v>
      </c>
      <c r="I20" s="25"/>
      <c r="J20" s="391"/>
      <c r="K20" s="338"/>
      <c r="L20" s="234"/>
      <c r="M20" s="25"/>
      <c r="N20" s="235"/>
      <c r="O20" s="25"/>
      <c r="P20" s="235"/>
      <c r="Q20" s="25"/>
      <c r="R20" s="235"/>
      <c r="S20" s="25"/>
      <c r="T20" s="235"/>
      <c r="U20" s="25"/>
      <c r="V20" s="237"/>
    </row>
    <row r="21" spans="1:22" s="8" customFormat="1" ht="60" x14ac:dyDescent="0.2">
      <c r="A21" s="399"/>
      <c r="B21" s="45" t="s">
        <v>526</v>
      </c>
      <c r="C21" s="237"/>
      <c r="D21" s="9" t="s">
        <v>85</v>
      </c>
      <c r="E21" s="237"/>
      <c r="F21" s="9" t="s">
        <v>355</v>
      </c>
      <c r="G21" s="25"/>
      <c r="H21" s="9" t="s">
        <v>355</v>
      </c>
      <c r="I21" s="25"/>
      <c r="J21" s="391"/>
      <c r="K21" s="338"/>
      <c r="L21" s="234"/>
      <c r="M21" s="25"/>
      <c r="N21" s="235"/>
      <c r="O21" s="25"/>
      <c r="P21" s="235"/>
      <c r="Q21" s="25"/>
      <c r="R21" s="235"/>
      <c r="S21" s="25"/>
      <c r="T21" s="235"/>
      <c r="U21" s="25"/>
      <c r="V21" s="237"/>
    </row>
    <row r="22" spans="1:22" s="8" customFormat="1" ht="60" x14ac:dyDescent="0.2">
      <c r="A22" s="399"/>
      <c r="B22" s="68" t="s">
        <v>527</v>
      </c>
      <c r="C22" s="237"/>
      <c r="D22" s="9" t="s">
        <v>85</v>
      </c>
      <c r="E22" s="237"/>
      <c r="F22" s="9" t="s">
        <v>355</v>
      </c>
      <c r="G22" s="25"/>
      <c r="H22" s="9" t="s">
        <v>355</v>
      </c>
      <c r="I22" s="25"/>
      <c r="J22" s="391"/>
      <c r="K22" s="338"/>
      <c r="L22" s="234"/>
      <c r="M22" s="25"/>
      <c r="N22" s="235"/>
      <c r="O22" s="25"/>
      <c r="P22" s="235"/>
      <c r="Q22" s="25"/>
      <c r="R22" s="235"/>
      <c r="S22" s="25"/>
      <c r="T22" s="235"/>
      <c r="U22" s="25"/>
      <c r="V22" s="237"/>
    </row>
    <row r="23" spans="1:22" s="8" customFormat="1" ht="45" x14ac:dyDescent="0.2">
      <c r="A23" s="399"/>
      <c r="B23" s="45" t="s">
        <v>528</v>
      </c>
      <c r="C23" s="237"/>
      <c r="D23" s="9" t="s">
        <v>85</v>
      </c>
      <c r="E23" s="237"/>
      <c r="F23" s="9" t="s">
        <v>355</v>
      </c>
      <c r="G23" s="25"/>
      <c r="H23" s="9" t="s">
        <v>355</v>
      </c>
      <c r="I23" s="25"/>
      <c r="J23" s="391"/>
      <c r="K23" s="338"/>
      <c r="L23" s="234"/>
      <c r="M23" s="25"/>
      <c r="N23" s="235"/>
      <c r="O23" s="25"/>
      <c r="P23" s="235"/>
      <c r="Q23" s="25"/>
      <c r="R23" s="235"/>
      <c r="S23" s="25"/>
      <c r="T23" s="235"/>
      <c r="U23" s="25"/>
      <c r="V23" s="237"/>
    </row>
    <row r="24" spans="1:22" s="8" customFormat="1" ht="45" x14ac:dyDescent="0.2">
      <c r="A24" s="399"/>
      <c r="B24" s="45" t="s">
        <v>529</v>
      </c>
      <c r="C24" s="237"/>
      <c r="D24" s="9" t="s">
        <v>85</v>
      </c>
      <c r="E24" s="237"/>
      <c r="F24" s="9" t="s">
        <v>355</v>
      </c>
      <c r="G24" s="25"/>
      <c r="H24" s="9" t="s">
        <v>355</v>
      </c>
      <c r="I24" s="25"/>
      <c r="J24" s="391"/>
      <c r="K24" s="338"/>
      <c r="L24" s="234"/>
      <c r="M24" s="25"/>
      <c r="N24" s="235"/>
      <c r="O24" s="25"/>
      <c r="P24" s="235"/>
      <c r="Q24" s="25"/>
      <c r="R24" s="235"/>
      <c r="S24" s="25"/>
      <c r="T24" s="235"/>
      <c r="U24" s="25"/>
      <c r="V24" s="237"/>
    </row>
    <row r="25" spans="1:22" s="8" customFormat="1" ht="60" x14ac:dyDescent="0.2">
      <c r="A25" s="399"/>
      <c r="B25" s="68" t="s">
        <v>527</v>
      </c>
      <c r="C25" s="237"/>
      <c r="D25" s="9" t="s">
        <v>85</v>
      </c>
      <c r="E25" s="237"/>
      <c r="F25" s="9" t="s">
        <v>355</v>
      </c>
      <c r="G25" s="25"/>
      <c r="H25" s="9" t="s">
        <v>355</v>
      </c>
      <c r="I25" s="25"/>
      <c r="J25" s="392"/>
      <c r="K25" s="338"/>
      <c r="L25" s="234"/>
      <c r="M25" s="25"/>
      <c r="N25" s="235"/>
      <c r="O25" s="25"/>
      <c r="P25" s="235"/>
      <c r="Q25" s="25"/>
      <c r="R25" s="235"/>
      <c r="S25" s="25"/>
      <c r="T25" s="235"/>
      <c r="U25" s="25"/>
      <c r="V25" s="237"/>
    </row>
    <row r="26" spans="1:22" s="26" customFormat="1" x14ac:dyDescent="0.2">
      <c r="A26" s="70"/>
      <c r="B26" s="45"/>
      <c r="K26" s="233"/>
      <c r="L26"/>
    </row>
    <row r="27" spans="1:22" s="26" customFormat="1" ht="90" x14ac:dyDescent="0.2">
      <c r="A27" s="70"/>
      <c r="B27" s="39" t="s">
        <v>531</v>
      </c>
      <c r="D27" s="9" t="s">
        <v>58</v>
      </c>
      <c r="E27" s="237"/>
      <c r="F27" s="9"/>
      <c r="G27" s="24"/>
      <c r="H27" s="9"/>
      <c r="I27" s="24"/>
      <c r="J27" s="390"/>
      <c r="K27" s="233"/>
      <c r="L27" s="234"/>
      <c r="M27" s="24"/>
      <c r="N27" s="235"/>
      <c r="O27" s="24"/>
      <c r="P27" s="235"/>
      <c r="Q27" s="24"/>
      <c r="R27" s="235"/>
      <c r="S27" s="24"/>
      <c r="T27" s="235"/>
      <c r="U27" s="24"/>
      <c r="V27" s="237"/>
    </row>
    <row r="28" spans="1:22" s="26" customFormat="1" ht="90" x14ac:dyDescent="0.2">
      <c r="A28" s="70"/>
      <c r="B28" s="39" t="s">
        <v>532</v>
      </c>
      <c r="D28" s="9" t="s">
        <v>58</v>
      </c>
      <c r="E28" s="237"/>
      <c r="F28" s="9"/>
      <c r="G28" s="24"/>
      <c r="H28" s="9"/>
      <c r="I28" s="24"/>
      <c r="J28" s="391"/>
      <c r="K28" s="233"/>
      <c r="L28" s="234"/>
      <c r="M28" s="24"/>
      <c r="N28" s="235"/>
      <c r="O28" s="24"/>
      <c r="P28" s="235"/>
      <c r="Q28" s="24"/>
      <c r="R28" s="235"/>
      <c r="S28" s="24"/>
      <c r="T28" s="235"/>
      <c r="U28" s="24"/>
      <c r="V28" s="237"/>
    </row>
    <row r="29" spans="1:22" s="26" customFormat="1" ht="120" x14ac:dyDescent="0.2">
      <c r="A29" s="70"/>
      <c r="B29" s="39" t="s">
        <v>533</v>
      </c>
      <c r="D29" s="9" t="s">
        <v>58</v>
      </c>
      <c r="E29" s="237"/>
      <c r="F29" s="9"/>
      <c r="G29" s="24"/>
      <c r="H29" s="9"/>
      <c r="I29" s="24"/>
      <c r="J29" s="392"/>
      <c r="K29" s="233"/>
      <c r="L29" s="234"/>
      <c r="M29" s="24"/>
      <c r="N29" s="235"/>
      <c r="O29" s="24"/>
      <c r="P29" s="235"/>
      <c r="Q29" s="24"/>
      <c r="R29" s="235"/>
      <c r="S29" s="24"/>
      <c r="T29" s="235"/>
      <c r="U29" s="24"/>
      <c r="V29" s="237"/>
    </row>
    <row r="30" spans="1:22" s="10" customFormat="1" x14ac:dyDescent="0.2">
      <c r="A30" s="71"/>
    </row>
  </sheetData>
  <mergeCells count="5">
    <mergeCell ref="A9:A16"/>
    <mergeCell ref="A18:A25"/>
    <mergeCell ref="J9:J16"/>
    <mergeCell ref="J18:J25"/>
    <mergeCell ref="J27:J29"/>
  </mergeCells>
  <pageMargins left="0.7" right="0.7" top="0.75" bottom="0.75" header="0.3" footer="0.3"/>
  <pageSetup paperSize="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U25"/>
  <sheetViews>
    <sheetView zoomScale="70" zoomScaleNormal="70" workbookViewId="0">
      <selection activeCell="L7" sqref="L7:L9"/>
    </sheetView>
  </sheetViews>
  <sheetFormatPr baseColWidth="10" defaultColWidth="10.5" defaultRowHeight="16" x14ac:dyDescent="0.2"/>
  <cols>
    <col min="1" max="1" width="13.5" customWidth="1"/>
    <col min="2" max="2" width="37" customWidth="1"/>
    <col min="3" max="3" width="2.83203125" customWidth="1"/>
    <col min="4" max="4" width="22" customWidth="1"/>
    <col min="5" max="5" width="2.83203125" customWidth="1"/>
    <col min="6" max="6" width="22" customWidth="1"/>
    <col min="7" max="7" width="2.83203125" customWidth="1"/>
    <col min="8" max="8" width="22" customWidth="1"/>
    <col min="9" max="9" width="2.83203125"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6" x14ac:dyDescent="0.3">
      <c r="A1" s="1" t="s">
        <v>534</v>
      </c>
    </row>
    <row r="3" spans="1:21" s="25" customFormat="1" ht="105" x14ac:dyDescent="0.2">
      <c r="A3" s="213" t="s">
        <v>535</v>
      </c>
      <c r="B3" s="42" t="s">
        <v>536</v>
      </c>
      <c r="D3" s="9" t="s">
        <v>130</v>
      </c>
      <c r="F3" s="43"/>
      <c r="H3" s="43"/>
      <c r="J3" s="234"/>
      <c r="L3" s="234"/>
      <c r="N3" s="235"/>
      <c r="P3" s="235"/>
      <c r="R3" s="235"/>
      <c r="T3" s="235"/>
    </row>
    <row r="4" spans="1:21" s="24" customFormat="1" ht="18" x14ac:dyDescent="0.2">
      <c r="A4" s="41"/>
      <c r="B4" s="33"/>
      <c r="D4" s="33"/>
      <c r="F4" s="33"/>
      <c r="H4" s="33"/>
      <c r="J4" s="34"/>
      <c r="L4" s="229"/>
      <c r="N4" s="34"/>
    </row>
    <row r="5" spans="1:21" s="38" customFormat="1" ht="114" x14ac:dyDescent="0.2">
      <c r="A5" s="36"/>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41"/>
      <c r="B6" s="33"/>
      <c r="D6" s="33"/>
      <c r="F6" s="33"/>
      <c r="H6" s="33"/>
      <c r="J6" s="34"/>
      <c r="L6" s="25"/>
      <c r="N6" s="34"/>
      <c r="P6" s="34"/>
      <c r="R6" s="34"/>
      <c r="T6" s="34"/>
    </row>
    <row r="7" spans="1:21" s="8" customFormat="1" ht="90" x14ac:dyDescent="0.2">
      <c r="A7" s="236"/>
      <c r="B7" s="39" t="s">
        <v>537</v>
      </c>
      <c r="C7" s="237"/>
      <c r="D7" s="9" t="s">
        <v>119</v>
      </c>
      <c r="E7" s="237"/>
      <c r="F7" s="9" t="str">
        <f>IF(D7=[2]Lists!$K$4,"&lt; Input URL to data source &gt;",IF(D7=[2]Lists!$K$5,"&lt; Reference section in EITI Report or URL &gt;",IF(D7=[2]Lists!$K$6,"&lt; Reference evidence of non-applicability &gt;","")))</f>
        <v/>
      </c>
      <c r="G7" s="24"/>
      <c r="H7" s="9" t="str">
        <f>IF(F7=[2]Lists!$K$4,"&lt; Input URL to data source &gt;",IF(F7=[2]Lists!$K$5,"&lt; Reference section in EITI Report or URL &gt;",IF(F7=[2]Lists!$K$6,"&lt; Reference evidence of non-applicability &gt;","")))</f>
        <v/>
      </c>
      <c r="I7" s="24"/>
      <c r="J7" s="390"/>
      <c r="K7" s="238"/>
      <c r="L7" s="234"/>
      <c r="M7" s="24"/>
      <c r="N7" s="235"/>
      <c r="O7" s="24"/>
      <c r="P7" s="235"/>
      <c r="Q7" s="24"/>
      <c r="R7" s="235"/>
      <c r="S7" s="24"/>
      <c r="T7" s="235"/>
      <c r="U7" s="24"/>
    </row>
    <row r="8" spans="1:21" s="8" customFormat="1" ht="45" x14ac:dyDescent="0.2">
      <c r="A8" s="236"/>
      <c r="B8" s="39" t="s">
        <v>538</v>
      </c>
      <c r="C8" s="237"/>
      <c r="D8" s="9" t="s">
        <v>119</v>
      </c>
      <c r="E8" s="237"/>
      <c r="F8" s="9" t="str">
        <f>IF(D8=[2]Lists!$K$4,"&lt; Input URL to data source &gt;",IF(D8=[2]Lists!$K$5,"&lt; Reference section in EITI Report or URL &gt;",IF(D8=[2]Lists!$K$6,"&lt; Reference evidence of non-applicability &gt;","")))</f>
        <v/>
      </c>
      <c r="G8" s="25"/>
      <c r="H8" s="9" t="str">
        <f>IF(F8=[2]Lists!$K$4,"&lt; Input URL to data source &gt;",IF(F8=[2]Lists!$K$5,"&lt; Reference section in EITI Report or URL &gt;",IF(F8=[2]Lists!$K$6,"&lt; Reference evidence of non-applicability &gt;","")))</f>
        <v/>
      </c>
      <c r="I8" s="25"/>
      <c r="J8" s="391"/>
      <c r="K8" s="24"/>
      <c r="L8" s="234"/>
      <c r="M8" s="25"/>
      <c r="N8" s="235"/>
      <c r="O8" s="25"/>
      <c r="P8" s="235"/>
      <c r="Q8" s="25"/>
      <c r="R8" s="235"/>
      <c r="S8" s="25"/>
      <c r="T8" s="235"/>
      <c r="U8" s="25"/>
    </row>
    <row r="9" spans="1:21" s="11" customFormat="1" ht="60" x14ac:dyDescent="0.2">
      <c r="A9" s="253"/>
      <c r="B9" s="44" t="s">
        <v>539</v>
      </c>
      <c r="C9" s="254"/>
      <c r="D9" s="12" t="s">
        <v>119</v>
      </c>
      <c r="E9" s="254"/>
      <c r="F9" s="12" t="str">
        <f>IF(D9=[2]Lists!$K$4,"&lt; Input URL to data source &gt;",IF(D9=[2]Lists!$K$5,"&lt; Reference section in EITI Report or URL &gt;",IF(D9=[2]Lists!$K$6,"&lt; Reference evidence of non-applicability &gt;","")))</f>
        <v/>
      </c>
      <c r="G9" s="35"/>
      <c r="H9" s="12" t="str">
        <f>IF(F9=[2]Lists!$K$4,"&lt; Input URL to data source &gt;",IF(F9=[2]Lists!$K$5,"&lt; Reference section in EITI Report or URL &gt;",IF(F9=[2]Lists!$K$6,"&lt; Reference evidence of non-applicability &gt;","")))</f>
        <v/>
      </c>
      <c r="I9" s="35"/>
      <c r="J9" s="448"/>
      <c r="K9" s="48"/>
      <c r="L9" s="234"/>
      <c r="M9" s="35"/>
      <c r="N9" s="319"/>
      <c r="O9" s="35"/>
      <c r="P9" s="319"/>
      <c r="Q9" s="35"/>
      <c r="R9" s="319"/>
      <c r="S9" s="35"/>
      <c r="T9" s="319"/>
      <c r="U9" s="35"/>
    </row>
    <row r="10" spans="1:21" ht="18" x14ac:dyDescent="0.2">
      <c r="K10" s="344"/>
      <c r="L10" s="344"/>
    </row>
    <row r="11" spans="1:21" x14ac:dyDescent="0.2">
      <c r="K11" s="337"/>
      <c r="L11" s="337"/>
    </row>
    <row r="12" spans="1:21" x14ac:dyDescent="0.2">
      <c r="K12" s="348"/>
      <c r="L12" s="348"/>
    </row>
    <row r="13" spans="1:21" x14ac:dyDescent="0.2">
      <c r="K13" s="337"/>
      <c r="L13" s="337"/>
    </row>
    <row r="14" spans="1:21" x14ac:dyDescent="0.2">
      <c r="K14" s="338"/>
      <c r="L14" s="335"/>
    </row>
    <row r="15" spans="1:21" x14ac:dyDescent="0.2">
      <c r="K15" s="338"/>
      <c r="L15" s="335"/>
    </row>
    <row r="16" spans="1:21" x14ac:dyDescent="0.2">
      <c r="K16" s="338"/>
      <c r="L16" s="335"/>
    </row>
    <row r="17" spans="11:12" x14ac:dyDescent="0.2">
      <c r="K17" s="338"/>
      <c r="L17" s="335"/>
    </row>
    <row r="18" spans="11:12" x14ac:dyDescent="0.2">
      <c r="K18" s="338"/>
      <c r="L18" s="335"/>
    </row>
    <row r="19" spans="11:12" x14ac:dyDescent="0.2">
      <c r="K19" s="338"/>
      <c r="L19" s="335"/>
    </row>
    <row r="20" spans="11:12" x14ac:dyDescent="0.2">
      <c r="K20" s="338"/>
      <c r="L20" s="335"/>
    </row>
    <row r="21" spans="11:12" x14ac:dyDescent="0.2">
      <c r="K21" s="338"/>
      <c r="L21" s="335"/>
    </row>
    <row r="22" spans="11:12" x14ac:dyDescent="0.2">
      <c r="K22" s="338"/>
      <c r="L22" s="335"/>
    </row>
    <row r="23" spans="11:12" x14ac:dyDescent="0.2">
      <c r="K23" s="338"/>
      <c r="L23" s="335"/>
    </row>
    <row r="24" spans="11:12" x14ac:dyDescent="0.2">
      <c r="K24" s="338"/>
      <c r="L24" s="335"/>
    </row>
    <row r="25" spans="11:12" x14ac:dyDescent="0.2">
      <c r="K25" s="338"/>
      <c r="L25" s="335"/>
    </row>
  </sheetData>
  <mergeCells count="1">
    <mergeCell ref="J7:J9"/>
  </mergeCells>
  <pageMargins left="0.7" right="0.7"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U25"/>
  <sheetViews>
    <sheetView zoomScale="70" zoomScaleNormal="70" workbookViewId="0">
      <selection activeCell="L9" sqref="L9:L22"/>
    </sheetView>
  </sheetViews>
  <sheetFormatPr baseColWidth="10" defaultColWidth="10.5" defaultRowHeight="16" x14ac:dyDescent="0.2"/>
  <cols>
    <col min="1" max="1" width="15.5" customWidth="1"/>
    <col min="2" max="2" width="41.5" customWidth="1"/>
    <col min="3" max="3" width="3" customWidth="1"/>
    <col min="4" max="4" width="23.5" customWidth="1"/>
    <col min="5" max="5" width="3" customWidth="1"/>
    <col min="6" max="6" width="23.5" customWidth="1"/>
    <col min="7" max="7" width="3" customWidth="1"/>
    <col min="8" max="8" width="23.5" customWidth="1"/>
    <col min="9" max="9" width="3"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6" x14ac:dyDescent="0.3">
      <c r="A1" s="1" t="s">
        <v>540</v>
      </c>
    </row>
    <row r="3" spans="1:21" s="25" customFormat="1" ht="120" x14ac:dyDescent="0.2">
      <c r="A3" s="213" t="s">
        <v>541</v>
      </c>
      <c r="B3" s="42" t="s">
        <v>542</v>
      </c>
      <c r="D3" s="9" t="s">
        <v>130</v>
      </c>
      <c r="F3" s="43"/>
      <c r="H3" s="43"/>
      <c r="J3" s="234"/>
      <c r="L3" s="234"/>
      <c r="N3" s="235"/>
      <c r="P3" s="235"/>
      <c r="R3" s="235"/>
      <c r="T3" s="235"/>
    </row>
    <row r="4" spans="1:21" s="24" customFormat="1" ht="18" x14ac:dyDescent="0.2">
      <c r="A4" s="41"/>
      <c r="B4" s="33"/>
      <c r="D4" s="33"/>
      <c r="F4" s="33"/>
      <c r="H4" s="33"/>
      <c r="J4" s="34"/>
      <c r="L4" s="229"/>
      <c r="N4" s="34"/>
    </row>
    <row r="5" spans="1:21" s="38" customFormat="1" ht="114" x14ac:dyDescent="0.2">
      <c r="A5" s="36"/>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41"/>
      <c r="B6" s="33"/>
      <c r="D6" s="33"/>
      <c r="F6" s="33"/>
      <c r="H6" s="33"/>
      <c r="J6" s="34"/>
      <c r="L6" s="25"/>
      <c r="N6" s="34"/>
      <c r="P6" s="34"/>
      <c r="R6" s="34"/>
      <c r="T6" s="34"/>
    </row>
    <row r="7" spans="1:21" s="25" customFormat="1" ht="30" x14ac:dyDescent="0.2">
      <c r="A7" s="213" t="s">
        <v>131</v>
      </c>
      <c r="B7" s="42" t="s">
        <v>543</v>
      </c>
      <c r="D7" s="9" t="s">
        <v>58</v>
      </c>
      <c r="F7" s="43"/>
      <c r="H7" s="43"/>
      <c r="J7" s="234"/>
      <c r="K7" s="238"/>
      <c r="L7" s="234"/>
      <c r="N7" s="235"/>
      <c r="O7" s="24"/>
      <c r="P7" s="235"/>
      <c r="Q7" s="24"/>
      <c r="R7" s="235"/>
      <c r="S7" s="24"/>
      <c r="T7" s="235"/>
    </row>
    <row r="8" spans="1:21" s="24" customFormat="1" ht="18" x14ac:dyDescent="0.2">
      <c r="A8" s="41"/>
      <c r="B8" s="33"/>
      <c r="D8" s="33"/>
      <c r="F8" s="33"/>
      <c r="H8" s="33"/>
      <c r="J8" s="34"/>
      <c r="N8" s="34"/>
      <c r="P8" s="34"/>
      <c r="R8" s="34"/>
      <c r="T8" s="34"/>
    </row>
    <row r="9" spans="1:21" s="8" customFormat="1" ht="45" x14ac:dyDescent="0.2">
      <c r="A9" s="449" t="s">
        <v>544</v>
      </c>
      <c r="B9" s="39" t="s">
        <v>545</v>
      </c>
      <c r="C9" s="237"/>
      <c r="D9" s="9" t="s">
        <v>119</v>
      </c>
      <c r="E9" s="237"/>
      <c r="F9" s="9" t="str">
        <f>IF(D9=[2]Lists!$K$4,"&lt; Input URL to data source &gt;",IF(D9=[2]Lists!$K$5,"&lt; Reference section in EITI Report or URL &gt;",IF(D9=[2]Lists!$K$6,"&lt; Reference evidence of non-applicability &gt;","")))</f>
        <v/>
      </c>
      <c r="G9" s="24"/>
      <c r="H9" s="9" t="str">
        <f>IF(F9=[2]Lists!$K$4,"&lt; Input URL to data source &gt;",IF(F9=[2]Lists!$K$5,"&lt; Reference section in EITI Report or URL &gt;",IF(F9=[2]Lists!$K$6,"&lt; Reference evidence of non-applicability &gt;","")))</f>
        <v/>
      </c>
      <c r="I9" s="24"/>
      <c r="J9" s="390"/>
      <c r="K9" s="57"/>
      <c r="L9" s="234"/>
      <c r="M9" s="24"/>
      <c r="N9" s="235"/>
      <c r="O9" s="24"/>
      <c r="P9" s="235"/>
      <c r="Q9" s="24"/>
      <c r="R9" s="235"/>
      <c r="S9" s="24"/>
      <c r="T9" s="235"/>
      <c r="U9" s="24"/>
    </row>
    <row r="10" spans="1:21" s="8" customFormat="1" ht="45" x14ac:dyDescent="0.2">
      <c r="A10" s="450"/>
      <c r="B10" s="45" t="s">
        <v>546</v>
      </c>
      <c r="C10" s="237"/>
      <c r="D10" s="9" t="s">
        <v>85</v>
      </c>
      <c r="E10" s="237"/>
      <c r="F10" s="9" t="s">
        <v>355</v>
      </c>
      <c r="G10" s="25"/>
      <c r="H10" s="9" t="s">
        <v>355</v>
      </c>
      <c r="I10" s="25"/>
      <c r="J10" s="412"/>
      <c r="K10" s="344"/>
      <c r="L10" s="234"/>
      <c r="M10" s="342"/>
      <c r="N10" s="235"/>
      <c r="O10" s="25"/>
      <c r="P10" s="235"/>
      <c r="Q10" s="25"/>
      <c r="R10" s="235"/>
      <c r="S10" s="25"/>
      <c r="T10" s="235"/>
      <c r="U10" s="25"/>
    </row>
    <row r="11" spans="1:21" s="8" customFormat="1" ht="45" x14ac:dyDescent="0.2">
      <c r="A11" s="450"/>
      <c r="B11" s="45" t="s">
        <v>547</v>
      </c>
      <c r="C11" s="237"/>
      <c r="D11" s="9" t="s">
        <v>85</v>
      </c>
      <c r="E11" s="237"/>
      <c r="F11" s="9" t="s">
        <v>355</v>
      </c>
      <c r="G11" s="24"/>
      <c r="H11" s="9" t="s">
        <v>355</v>
      </c>
      <c r="I11" s="24"/>
      <c r="J11" s="412"/>
      <c r="K11" s="337"/>
      <c r="L11" s="234"/>
      <c r="M11" s="343"/>
      <c r="N11" s="235"/>
      <c r="O11" s="24"/>
      <c r="P11" s="235"/>
      <c r="Q11" s="24"/>
      <c r="R11" s="235"/>
      <c r="S11" s="24"/>
      <c r="T11" s="235"/>
      <c r="U11" s="24"/>
    </row>
    <row r="12" spans="1:21" s="8" customFormat="1" ht="135" x14ac:dyDescent="0.2">
      <c r="A12" s="450"/>
      <c r="B12" s="45" t="s">
        <v>548</v>
      </c>
      <c r="C12" s="237"/>
      <c r="D12" s="9" t="s">
        <v>58</v>
      </c>
      <c r="E12" s="237"/>
      <c r="F12" s="9"/>
      <c r="G12" s="24"/>
      <c r="H12" s="9"/>
      <c r="I12" s="24"/>
      <c r="J12" s="391"/>
      <c r="K12" s="348"/>
      <c r="L12" s="234"/>
      <c r="M12" s="24"/>
      <c r="N12" s="235"/>
      <c r="O12" s="24"/>
      <c r="P12" s="235"/>
      <c r="Q12" s="24"/>
      <c r="R12" s="235"/>
      <c r="S12" s="24"/>
      <c r="T12" s="235"/>
      <c r="U12" s="24"/>
    </row>
    <row r="13" spans="1:21" s="8" customFormat="1" ht="60" x14ac:dyDescent="0.2">
      <c r="A13" s="450"/>
      <c r="B13" s="45" t="s">
        <v>549</v>
      </c>
      <c r="C13" s="237"/>
      <c r="D13" s="9" t="s">
        <v>58</v>
      </c>
      <c r="E13" s="237"/>
      <c r="F13" s="9"/>
      <c r="G13" s="26"/>
      <c r="H13" s="9"/>
      <c r="I13" s="26"/>
      <c r="J13" s="391"/>
      <c r="K13" s="337"/>
      <c r="L13" s="234"/>
      <c r="M13" s="26"/>
      <c r="N13" s="235"/>
      <c r="O13" s="26"/>
      <c r="P13" s="235"/>
      <c r="Q13" s="26"/>
      <c r="R13" s="235"/>
      <c r="S13" s="26"/>
      <c r="T13" s="235"/>
      <c r="U13" s="26"/>
    </row>
    <row r="14" spans="1:21" s="8" customFormat="1" ht="45" x14ac:dyDescent="0.2">
      <c r="A14" s="450"/>
      <c r="B14" s="39" t="s">
        <v>550</v>
      </c>
      <c r="C14" s="237"/>
      <c r="D14" s="9" t="s">
        <v>119</v>
      </c>
      <c r="E14" s="237"/>
      <c r="F14" s="51" t="str">
        <f>IF(D14=[2]Lists!$K$4,"&lt; Input URL to data source &gt;",IF(D14=[2]Lists!$K$5,"&lt; Reference section in EITI Report &gt;",IF(D14=[2]Lists!$K$6,"&lt; Reference evidence of non-applicability &gt;","")))</f>
        <v/>
      </c>
      <c r="G14" s="25"/>
      <c r="H14" s="51" t="str">
        <f>IF(F14=[2]Lists!$K$4,"&lt; Input URL to data source &gt;",IF(F14=[2]Lists!$K$5,"&lt; Reference section in EITI Report &gt;",IF(F14=[2]Lists!$K$6,"&lt; Reference evidence of non-applicability &gt;","")))</f>
        <v/>
      </c>
      <c r="I14" s="25"/>
      <c r="J14" s="391"/>
      <c r="K14" s="338"/>
      <c r="L14" s="234"/>
      <c r="M14" s="25"/>
      <c r="N14" s="235"/>
      <c r="O14" s="25"/>
      <c r="P14" s="235"/>
      <c r="Q14" s="25"/>
      <c r="R14" s="235"/>
      <c r="S14" s="25"/>
      <c r="T14" s="235"/>
      <c r="U14" s="25"/>
    </row>
    <row r="15" spans="1:21" s="8" customFormat="1" ht="45" x14ac:dyDescent="0.2">
      <c r="A15" s="450"/>
      <c r="B15" s="45" t="s">
        <v>551</v>
      </c>
      <c r="C15" s="237"/>
      <c r="D15" s="9" t="s">
        <v>85</v>
      </c>
      <c r="E15" s="237"/>
      <c r="F15" s="9" t="s">
        <v>355</v>
      </c>
      <c r="G15" s="24"/>
      <c r="H15" s="9" t="s">
        <v>355</v>
      </c>
      <c r="I15" s="24"/>
      <c r="J15" s="391"/>
      <c r="K15" s="338"/>
      <c r="L15" s="234"/>
      <c r="M15" s="24"/>
      <c r="N15" s="235"/>
      <c r="O15" s="24"/>
      <c r="P15" s="235"/>
      <c r="Q15" s="24"/>
      <c r="R15" s="235"/>
      <c r="S15" s="24"/>
      <c r="T15" s="235"/>
      <c r="U15" s="24"/>
    </row>
    <row r="16" spans="1:21" s="8" customFormat="1" ht="45" x14ac:dyDescent="0.2">
      <c r="A16" s="450"/>
      <c r="B16" s="45" t="s">
        <v>552</v>
      </c>
      <c r="C16" s="237"/>
      <c r="D16" s="9" t="s">
        <v>85</v>
      </c>
      <c r="E16" s="237"/>
      <c r="F16" s="9" t="s">
        <v>355</v>
      </c>
      <c r="G16" s="26"/>
      <c r="H16" s="9" t="s">
        <v>355</v>
      </c>
      <c r="I16" s="26"/>
      <c r="J16" s="391"/>
      <c r="K16" s="338"/>
      <c r="L16" s="234"/>
      <c r="M16" s="26"/>
      <c r="N16" s="235"/>
      <c r="O16" s="26"/>
      <c r="P16" s="235"/>
      <c r="Q16" s="26"/>
      <c r="R16" s="235"/>
      <c r="S16" s="26"/>
      <c r="T16" s="235"/>
      <c r="U16" s="26"/>
    </row>
    <row r="17" spans="1:21" s="8" customFormat="1" ht="135" x14ac:dyDescent="0.2">
      <c r="A17" s="451"/>
      <c r="B17" s="45" t="s">
        <v>553</v>
      </c>
      <c r="C17" s="237"/>
      <c r="D17" s="9" t="s">
        <v>58</v>
      </c>
      <c r="E17" s="237"/>
      <c r="F17" s="9"/>
      <c r="G17" s="24"/>
      <c r="H17" s="9"/>
      <c r="I17" s="24"/>
      <c r="J17" s="391"/>
      <c r="K17" s="338"/>
      <c r="L17" s="234"/>
      <c r="M17" s="24"/>
      <c r="N17" s="235"/>
      <c r="O17" s="24"/>
      <c r="P17" s="235"/>
      <c r="Q17" s="24"/>
      <c r="R17" s="235"/>
      <c r="S17" s="24"/>
      <c r="T17" s="235"/>
      <c r="U17" s="24"/>
    </row>
    <row r="18" spans="1:21" s="8" customFormat="1" ht="60" x14ac:dyDescent="0.2">
      <c r="A18" s="224"/>
      <c r="B18" s="45" t="s">
        <v>549</v>
      </c>
      <c r="C18" s="237"/>
      <c r="D18" s="9" t="s">
        <v>58</v>
      </c>
      <c r="E18" s="237"/>
      <c r="F18" s="9"/>
      <c r="G18" s="26"/>
      <c r="H18" s="9"/>
      <c r="I18" s="26"/>
      <c r="J18" s="392"/>
      <c r="K18" s="338"/>
      <c r="L18" s="234"/>
      <c r="M18" s="26"/>
      <c r="N18" s="235"/>
      <c r="O18" s="26"/>
      <c r="P18" s="235"/>
      <c r="Q18" s="26"/>
      <c r="R18" s="235"/>
      <c r="S18" s="26"/>
      <c r="T18" s="235"/>
      <c r="U18" s="26"/>
    </row>
    <row r="19" spans="1:21" s="8" customFormat="1" ht="45" x14ac:dyDescent="0.2">
      <c r="A19" s="449" t="s">
        <v>554</v>
      </c>
      <c r="B19" s="39" t="s">
        <v>555</v>
      </c>
      <c r="C19" s="237"/>
      <c r="D19" s="9" t="s">
        <v>119</v>
      </c>
      <c r="E19" s="237"/>
      <c r="F19" s="9" t="str">
        <f>IF(D19=[2]Lists!$K$4,"&lt; Input URL to data source &gt;",IF(D19=[2]Lists!$K$5,"&lt; Reference section in EITI Report or URL &gt;",IF(D19=[2]Lists!$K$6,"&lt; Reference evidence of non-applicability &gt;","")))</f>
        <v/>
      </c>
      <c r="G19" s="26"/>
      <c r="H19" s="9" t="str">
        <f>IF(F19=[2]Lists!$K$4,"&lt; Input URL to data source &gt;",IF(F19=[2]Lists!$K$5,"&lt; Reference section in EITI Report or URL &gt;",IF(F19=[2]Lists!$K$6,"&lt; Reference evidence of non-applicability &gt;","")))</f>
        <v/>
      </c>
      <c r="I19" s="26"/>
      <c r="J19" s="390"/>
      <c r="K19" s="338"/>
      <c r="L19" s="234"/>
      <c r="M19" s="26"/>
      <c r="N19" s="235"/>
      <c r="O19" s="26"/>
      <c r="P19" s="235"/>
      <c r="Q19" s="26"/>
      <c r="R19" s="235"/>
      <c r="S19" s="26"/>
      <c r="T19" s="235"/>
      <c r="U19" s="26"/>
    </row>
    <row r="20" spans="1:21" s="8" customFormat="1" ht="45" x14ac:dyDescent="0.2">
      <c r="A20" s="450"/>
      <c r="B20" s="45" t="s">
        <v>556</v>
      </c>
      <c r="C20" s="237"/>
      <c r="D20" s="9" t="s">
        <v>85</v>
      </c>
      <c r="E20" s="237"/>
      <c r="F20" s="9" t="s">
        <v>355</v>
      </c>
      <c r="G20" s="26"/>
      <c r="H20" s="9" t="s">
        <v>355</v>
      </c>
      <c r="I20" s="26"/>
      <c r="J20" s="391"/>
      <c r="K20" s="338"/>
      <c r="L20" s="234"/>
      <c r="M20" s="26"/>
      <c r="N20" s="235"/>
      <c r="O20" s="26"/>
      <c r="P20" s="235"/>
      <c r="Q20" s="26"/>
      <c r="R20" s="235"/>
      <c r="S20" s="26"/>
      <c r="T20" s="235"/>
      <c r="U20" s="26"/>
    </row>
    <row r="21" spans="1:21" s="8" customFormat="1" ht="45" x14ac:dyDescent="0.2">
      <c r="A21" s="450"/>
      <c r="B21" s="45" t="s">
        <v>557</v>
      </c>
      <c r="C21" s="237"/>
      <c r="D21" s="9" t="s">
        <v>85</v>
      </c>
      <c r="E21" s="237"/>
      <c r="F21" s="9" t="s">
        <v>355</v>
      </c>
      <c r="G21" s="26"/>
      <c r="H21" s="9" t="s">
        <v>355</v>
      </c>
      <c r="I21" s="26"/>
      <c r="J21" s="391"/>
      <c r="K21" s="338"/>
      <c r="L21" s="234"/>
      <c r="M21" s="26"/>
      <c r="N21" s="235"/>
      <c r="O21" s="26"/>
      <c r="P21" s="235"/>
      <c r="Q21" s="26"/>
      <c r="R21" s="235"/>
      <c r="S21" s="26"/>
      <c r="T21" s="235"/>
      <c r="U21" s="26"/>
    </row>
    <row r="22" spans="1:21" s="8" customFormat="1" ht="75" x14ac:dyDescent="0.2">
      <c r="A22" s="451"/>
      <c r="B22" s="45" t="s">
        <v>558</v>
      </c>
      <c r="C22" s="237"/>
      <c r="D22" s="9" t="s">
        <v>58</v>
      </c>
      <c r="E22" s="237"/>
      <c r="F22" s="9"/>
      <c r="G22" s="26"/>
      <c r="H22" s="9"/>
      <c r="I22" s="26"/>
      <c r="J22" s="392"/>
      <c r="K22" s="338"/>
      <c r="L22" s="234"/>
      <c r="M22" s="26"/>
      <c r="N22" s="235"/>
      <c r="O22" s="26"/>
      <c r="P22" s="235"/>
      <c r="Q22" s="26"/>
      <c r="R22" s="235"/>
      <c r="S22" s="26"/>
      <c r="T22" s="235"/>
      <c r="U22" s="26"/>
    </row>
    <row r="23" spans="1:21" s="10" customFormat="1" x14ac:dyDescent="0.2">
      <c r="A23" s="46"/>
    </row>
    <row r="24" spans="1:21" x14ac:dyDescent="0.2">
      <c r="K24" s="338"/>
      <c r="L24" s="335"/>
    </row>
    <row r="25" spans="1:21" x14ac:dyDescent="0.2">
      <c r="K25" s="338"/>
      <c r="L25" s="335"/>
    </row>
  </sheetData>
  <mergeCells count="4">
    <mergeCell ref="A9:A17"/>
    <mergeCell ref="A19:A22"/>
    <mergeCell ref="J9:J18"/>
    <mergeCell ref="J19:J22"/>
  </mergeCells>
  <pageMargins left="0.7" right="0.7" top="0.75" bottom="0.75" header="0.3" footer="0.3"/>
  <pageSetup paperSize="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U25"/>
  <sheetViews>
    <sheetView topLeftCell="A13" zoomScale="70" zoomScaleNormal="70" workbookViewId="0">
      <selection activeCell="L15" sqref="L15:L19"/>
    </sheetView>
  </sheetViews>
  <sheetFormatPr baseColWidth="10" defaultColWidth="10.5" defaultRowHeight="16" x14ac:dyDescent="0.2"/>
  <cols>
    <col min="1" max="1" width="15" customWidth="1"/>
    <col min="2" max="2" width="35" customWidth="1"/>
    <col min="3" max="3" width="3" customWidth="1"/>
    <col min="4" max="4" width="25" customWidth="1"/>
    <col min="5" max="5" width="3" customWidth="1"/>
    <col min="6" max="6" width="25" customWidth="1"/>
    <col min="7" max="7" width="3" customWidth="1"/>
    <col min="8" max="8" width="25" customWidth="1"/>
    <col min="9" max="9" width="3"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559</v>
      </c>
    </row>
    <row r="3" spans="1:21" s="25" customFormat="1" ht="105" x14ac:dyDescent="0.2">
      <c r="A3" s="213" t="s">
        <v>560</v>
      </c>
      <c r="B3" s="42" t="s">
        <v>561</v>
      </c>
      <c r="D3" s="9" t="s">
        <v>130</v>
      </c>
      <c r="F3" s="43"/>
      <c r="H3" s="43"/>
      <c r="J3" s="234"/>
      <c r="L3" s="234"/>
      <c r="N3" s="235"/>
      <c r="P3" s="235"/>
      <c r="R3" s="235"/>
      <c r="T3" s="235"/>
    </row>
    <row r="4" spans="1:21" s="24" customFormat="1" ht="18" x14ac:dyDescent="0.2">
      <c r="A4" s="41"/>
      <c r="B4" s="33"/>
      <c r="D4" s="33"/>
      <c r="F4" s="33"/>
      <c r="H4" s="33"/>
      <c r="J4" s="34"/>
      <c r="L4" s="229"/>
      <c r="N4" s="34"/>
    </row>
    <row r="5" spans="1:21" s="38" customFormat="1" ht="114" x14ac:dyDescent="0.2">
      <c r="A5" s="36"/>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41"/>
      <c r="B6" s="33"/>
      <c r="D6" s="33"/>
      <c r="F6" s="33"/>
      <c r="H6" s="33"/>
      <c r="J6" s="34"/>
      <c r="L6" s="25"/>
      <c r="N6" s="34"/>
      <c r="P6" s="34"/>
      <c r="R6" s="34"/>
      <c r="T6" s="34"/>
    </row>
    <row r="7" spans="1:21" s="25" customFormat="1" ht="30" x14ac:dyDescent="0.2">
      <c r="A7" s="213" t="s">
        <v>131</v>
      </c>
      <c r="B7" s="42" t="s">
        <v>562</v>
      </c>
      <c r="D7" s="9" t="s">
        <v>58</v>
      </c>
      <c r="F7" s="43"/>
      <c r="H7" s="43"/>
      <c r="J7" s="234"/>
      <c r="K7" s="238"/>
      <c r="L7" s="234"/>
    </row>
    <row r="8" spans="1:21" s="24" customFormat="1" ht="18" x14ac:dyDescent="0.2">
      <c r="A8" s="41"/>
      <c r="B8" s="33"/>
      <c r="D8" s="33"/>
      <c r="F8" s="33"/>
      <c r="H8" s="33"/>
      <c r="J8" s="34"/>
      <c r="N8" s="34"/>
      <c r="P8" s="34"/>
      <c r="R8" s="34"/>
      <c r="T8" s="34"/>
    </row>
    <row r="9" spans="1:21" s="8" customFormat="1" ht="60" x14ac:dyDescent="0.2">
      <c r="A9" s="388" t="s">
        <v>563</v>
      </c>
      <c r="B9" s="39" t="s">
        <v>564</v>
      </c>
      <c r="C9" s="237"/>
      <c r="D9" s="9" t="s">
        <v>119</v>
      </c>
      <c r="E9" s="237"/>
      <c r="F9" s="9" t="str">
        <f>IF(D9=[2]Lists!$K$4,"&lt; Input URL to data source &gt;",IF(D9=[2]Lists!$K$5,"&lt; Reference section in EITI Report or URL &gt;",IF(D9=[2]Lists!$K$6,"&lt; Reference evidence of non-applicability &gt;","")))</f>
        <v/>
      </c>
      <c r="G9" s="24"/>
      <c r="H9" s="9" t="str">
        <f>IF(F9=[2]Lists!$K$4,"&lt; Input URL to data source &gt;",IF(F9=[2]Lists!$K$5,"&lt; Reference section in EITI Report or URL &gt;",IF(F9=[2]Lists!$K$6,"&lt; Reference evidence of non-applicability &gt;","")))</f>
        <v/>
      </c>
      <c r="I9" s="24"/>
      <c r="J9" s="390"/>
      <c r="K9" s="57"/>
      <c r="L9" s="234"/>
      <c r="M9" s="24"/>
      <c r="N9" s="235"/>
      <c r="O9" s="24"/>
      <c r="P9" s="235"/>
      <c r="Q9" s="24"/>
      <c r="R9" s="235"/>
      <c r="S9" s="24"/>
      <c r="T9" s="235"/>
      <c r="U9" s="24"/>
    </row>
    <row r="10" spans="1:21" s="8" customFormat="1" ht="60" x14ac:dyDescent="0.2">
      <c r="A10" s="399"/>
      <c r="B10" s="45" t="s">
        <v>565</v>
      </c>
      <c r="C10" s="237"/>
      <c r="D10" s="9" t="s">
        <v>85</v>
      </c>
      <c r="E10" s="237"/>
      <c r="F10" s="9" t="s">
        <v>355</v>
      </c>
      <c r="G10" s="25"/>
      <c r="H10" s="9" t="s">
        <v>355</v>
      </c>
      <c r="I10" s="25"/>
      <c r="J10" s="412"/>
      <c r="K10" s="344"/>
      <c r="L10" s="234"/>
      <c r="M10" s="342"/>
      <c r="N10" s="235"/>
      <c r="O10" s="25"/>
      <c r="P10" s="235"/>
      <c r="Q10" s="25"/>
      <c r="R10" s="235"/>
      <c r="S10" s="25"/>
      <c r="T10" s="235"/>
      <c r="U10" s="25"/>
    </row>
    <row r="11" spans="1:21" s="8" customFormat="1" ht="90" x14ac:dyDescent="0.2">
      <c r="A11" s="399"/>
      <c r="B11" s="45" t="s">
        <v>566</v>
      </c>
      <c r="C11" s="237"/>
      <c r="D11" s="9" t="s">
        <v>58</v>
      </c>
      <c r="E11" s="237"/>
      <c r="F11" s="9"/>
      <c r="G11" s="25"/>
      <c r="H11" s="9"/>
      <c r="I11" s="25"/>
      <c r="J11" s="412"/>
      <c r="K11" s="337"/>
      <c r="L11" s="234"/>
      <c r="M11" s="342"/>
      <c r="N11" s="235"/>
      <c r="O11" s="25"/>
      <c r="P11" s="235"/>
      <c r="Q11" s="25"/>
      <c r="R11" s="235"/>
      <c r="S11" s="25"/>
      <c r="T11" s="235"/>
      <c r="U11" s="25"/>
    </row>
    <row r="12" spans="1:21" s="8" customFormat="1" ht="45" x14ac:dyDescent="0.2">
      <c r="A12" s="399"/>
      <c r="B12" s="45" t="s">
        <v>567</v>
      </c>
      <c r="C12" s="237"/>
      <c r="D12" s="9" t="s">
        <v>58</v>
      </c>
      <c r="E12" s="237"/>
      <c r="F12" s="9"/>
      <c r="G12" s="25"/>
      <c r="H12" s="9"/>
      <c r="I12" s="25"/>
      <c r="J12" s="391"/>
      <c r="K12" s="348"/>
      <c r="L12" s="234"/>
      <c r="M12" s="25"/>
      <c r="N12" s="235"/>
      <c r="O12" s="25"/>
      <c r="P12" s="235"/>
      <c r="Q12" s="25"/>
      <c r="R12" s="235"/>
      <c r="S12" s="25"/>
      <c r="T12" s="235"/>
      <c r="U12" s="25"/>
    </row>
    <row r="13" spans="1:21" s="8" customFormat="1" ht="87" customHeight="1" x14ac:dyDescent="0.2">
      <c r="A13" s="399"/>
      <c r="B13" s="45" t="s">
        <v>568</v>
      </c>
      <c r="C13" s="237"/>
      <c r="D13" s="9" t="s">
        <v>58</v>
      </c>
      <c r="E13" s="237"/>
      <c r="F13" s="9"/>
      <c r="G13" s="25"/>
      <c r="H13" s="9"/>
      <c r="I13" s="25"/>
      <c r="J13" s="392"/>
      <c r="K13" s="337"/>
      <c r="L13" s="234"/>
      <c r="M13" s="25"/>
      <c r="N13" s="235"/>
      <c r="O13" s="25"/>
      <c r="P13" s="235"/>
      <c r="Q13" s="25"/>
      <c r="R13" s="235"/>
      <c r="S13" s="25"/>
      <c r="T13" s="235"/>
      <c r="U13" s="25"/>
    </row>
    <row r="14" spans="1:21" s="26" customFormat="1" x14ac:dyDescent="0.2">
      <c r="A14" s="62"/>
      <c r="K14" s="338"/>
      <c r="L14" s="335"/>
    </row>
    <row r="15" spans="1:21" s="8" customFormat="1" ht="60" x14ac:dyDescent="0.2">
      <c r="A15" s="388" t="s">
        <v>569</v>
      </c>
      <c r="B15" s="39" t="s">
        <v>564</v>
      </c>
      <c r="C15" s="237"/>
      <c r="D15" s="9" t="s">
        <v>119</v>
      </c>
      <c r="E15" s="237"/>
      <c r="F15" s="9" t="str">
        <f>IF(D15=[2]Lists!$K$4,"&lt; Input URL to data source &gt;",IF(D15=[2]Lists!$K$5,"&lt; Reference section in EITI Report or URL &gt;",IF(D15=[2]Lists!$K$6,"&lt; Reference evidence of non-applicability &gt;","")))</f>
        <v/>
      </c>
      <c r="G15" s="24"/>
      <c r="H15" s="9" t="str">
        <f>IF(F15=[2]Lists!$K$4,"&lt; Input URL to data source &gt;",IF(F15=[2]Lists!$K$5,"&lt; Reference section in EITI Report or URL &gt;",IF(F15=[2]Lists!$K$6,"&lt; Reference evidence of non-applicability &gt;","")))</f>
        <v/>
      </c>
      <c r="I15" s="24"/>
      <c r="J15" s="390"/>
      <c r="K15" s="338"/>
      <c r="L15" s="234"/>
      <c r="M15" s="24"/>
      <c r="N15" s="235"/>
      <c r="O15" s="24"/>
      <c r="P15" s="235"/>
      <c r="Q15" s="24"/>
      <c r="R15" s="235"/>
      <c r="S15" s="24"/>
      <c r="T15" s="235"/>
      <c r="U15" s="24"/>
    </row>
    <row r="16" spans="1:21" s="8" customFormat="1" ht="60" x14ac:dyDescent="0.2">
      <c r="A16" s="399"/>
      <c r="B16" s="45" t="s">
        <v>565</v>
      </c>
      <c r="C16" s="237"/>
      <c r="D16" s="9" t="s">
        <v>85</v>
      </c>
      <c r="E16" s="237"/>
      <c r="F16" s="9" t="s">
        <v>355</v>
      </c>
      <c r="G16" s="25"/>
      <c r="H16" s="9" t="s">
        <v>355</v>
      </c>
      <c r="I16" s="25"/>
      <c r="J16" s="391"/>
      <c r="K16" s="338"/>
      <c r="L16" s="234"/>
      <c r="M16" s="25"/>
      <c r="N16" s="235"/>
      <c r="O16" s="25"/>
      <c r="P16" s="235"/>
      <c r="Q16" s="25"/>
      <c r="R16" s="235"/>
      <c r="S16" s="25"/>
      <c r="T16" s="235"/>
      <c r="U16" s="25"/>
    </row>
    <row r="17" spans="1:21" s="8" customFormat="1" ht="90" x14ac:dyDescent="0.2">
      <c r="A17" s="399"/>
      <c r="B17" s="45" t="s">
        <v>566</v>
      </c>
      <c r="C17" s="237"/>
      <c r="D17" s="9" t="s">
        <v>58</v>
      </c>
      <c r="E17" s="237"/>
      <c r="F17" s="9"/>
      <c r="G17" s="25"/>
      <c r="H17" s="9"/>
      <c r="I17" s="25"/>
      <c r="J17" s="391"/>
      <c r="K17" s="338"/>
      <c r="L17" s="234"/>
      <c r="M17" s="25"/>
      <c r="N17" s="235"/>
      <c r="O17" s="25"/>
      <c r="P17" s="235"/>
      <c r="Q17" s="25"/>
      <c r="R17" s="235"/>
      <c r="S17" s="25"/>
      <c r="T17" s="235"/>
      <c r="U17" s="25"/>
    </row>
    <row r="18" spans="1:21" s="8" customFormat="1" ht="45" x14ac:dyDescent="0.2">
      <c r="A18" s="399"/>
      <c r="B18" s="45" t="s">
        <v>567</v>
      </c>
      <c r="C18" s="237"/>
      <c r="D18" s="9" t="s">
        <v>58</v>
      </c>
      <c r="E18" s="237"/>
      <c r="F18" s="9"/>
      <c r="G18" s="25"/>
      <c r="H18" s="9"/>
      <c r="I18" s="25"/>
      <c r="J18" s="391"/>
      <c r="K18" s="338"/>
      <c r="L18" s="234"/>
      <c r="M18" s="25"/>
      <c r="N18" s="235"/>
      <c r="O18" s="25"/>
      <c r="P18" s="235"/>
      <c r="Q18" s="25"/>
      <c r="R18" s="235"/>
      <c r="S18" s="25"/>
      <c r="T18" s="235"/>
      <c r="U18" s="25"/>
    </row>
    <row r="19" spans="1:21" s="11" customFormat="1" ht="96.75" customHeight="1" x14ac:dyDescent="0.2">
      <c r="A19" s="452"/>
      <c r="B19" s="47" t="s">
        <v>568</v>
      </c>
      <c r="C19" s="254"/>
      <c r="D19" s="12" t="s">
        <v>58</v>
      </c>
      <c r="E19" s="254"/>
      <c r="F19" s="12"/>
      <c r="G19" s="48"/>
      <c r="H19" s="12"/>
      <c r="I19" s="48"/>
      <c r="J19" s="448"/>
      <c r="K19" s="349"/>
      <c r="L19" s="234"/>
      <c r="M19" s="48"/>
      <c r="N19" s="319"/>
      <c r="O19" s="48"/>
      <c r="P19" s="319"/>
      <c r="Q19" s="48"/>
      <c r="R19" s="319"/>
      <c r="S19" s="48"/>
      <c r="T19" s="319"/>
      <c r="U19" s="48"/>
    </row>
    <row r="20" spans="1:21" x14ac:dyDescent="0.2">
      <c r="K20" s="338"/>
      <c r="L20" s="335"/>
    </row>
    <row r="21" spans="1:21" x14ac:dyDescent="0.2">
      <c r="K21" s="338"/>
      <c r="L21" s="335"/>
    </row>
    <row r="22" spans="1:21" x14ac:dyDescent="0.2">
      <c r="K22" s="338"/>
      <c r="L22" s="335"/>
    </row>
    <row r="23" spans="1:21" x14ac:dyDescent="0.2">
      <c r="K23" s="338"/>
      <c r="L23" s="335"/>
    </row>
    <row r="24" spans="1:21" x14ac:dyDescent="0.2">
      <c r="K24" s="338"/>
      <c r="L24" s="335"/>
    </row>
    <row r="25" spans="1:21" x14ac:dyDescent="0.2">
      <c r="K25" s="338"/>
      <c r="L25" s="335"/>
    </row>
  </sheetData>
  <mergeCells count="4">
    <mergeCell ref="A9:A13"/>
    <mergeCell ref="A15:A19"/>
    <mergeCell ref="J9:J13"/>
    <mergeCell ref="J15:J19"/>
  </mergeCells>
  <pageMargins left="0.7" right="0.7" top="0.75" bottom="0.75" header="0.3" footer="0.3"/>
  <pageSetup paperSize="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U25"/>
  <sheetViews>
    <sheetView zoomScale="70" zoomScaleNormal="70" workbookViewId="0">
      <selection activeCell="L7" sqref="L7:L21"/>
    </sheetView>
  </sheetViews>
  <sheetFormatPr baseColWidth="10" defaultColWidth="10.5" defaultRowHeight="16" x14ac:dyDescent="0.2"/>
  <cols>
    <col min="1" max="1" width="22" style="30" customWidth="1"/>
    <col min="2" max="2" width="52.1640625" customWidth="1"/>
    <col min="3" max="3" width="3.33203125" customWidth="1"/>
    <col min="4" max="4" width="25" customWidth="1"/>
    <col min="5" max="5" width="3.33203125" customWidth="1"/>
    <col min="6" max="6" width="25" customWidth="1"/>
    <col min="7" max="7" width="3.33203125" customWidth="1"/>
    <col min="8" max="8" width="25" customWidth="1"/>
    <col min="9" max="9" width="3.33203125"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570</v>
      </c>
    </row>
    <row r="3" spans="1:21" s="25" customFormat="1" ht="75" x14ac:dyDescent="0.2">
      <c r="A3" s="213" t="s">
        <v>571</v>
      </c>
      <c r="B3" s="42" t="s">
        <v>572</v>
      </c>
      <c r="D3" s="9" t="s">
        <v>130</v>
      </c>
      <c r="F3" s="43"/>
      <c r="H3" s="43"/>
      <c r="J3" s="234"/>
      <c r="L3" s="234"/>
      <c r="N3" s="235"/>
      <c r="P3" s="235"/>
      <c r="R3" s="235"/>
      <c r="T3" s="235"/>
    </row>
    <row r="4" spans="1:21" s="24" customFormat="1" ht="18" x14ac:dyDescent="0.2">
      <c r="A4" s="54"/>
      <c r="B4" s="33"/>
      <c r="D4" s="33"/>
      <c r="F4" s="33"/>
      <c r="H4" s="33"/>
      <c r="J4" s="34"/>
      <c r="L4" s="229"/>
      <c r="N4" s="34"/>
      <c r="P4" s="34"/>
      <c r="R4" s="34"/>
      <c r="T4" s="34"/>
    </row>
    <row r="5" spans="1:21" s="38" customFormat="1" ht="114" x14ac:dyDescent="0.2">
      <c r="A5" s="53"/>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54"/>
      <c r="B6" s="33"/>
      <c r="D6" s="33"/>
      <c r="F6" s="33"/>
      <c r="H6" s="33"/>
      <c r="J6" s="34"/>
      <c r="L6" s="25"/>
      <c r="N6" s="34"/>
      <c r="P6" s="34"/>
      <c r="R6" s="34"/>
      <c r="T6" s="34"/>
    </row>
    <row r="7" spans="1:21" s="8" customFormat="1" ht="30" x14ac:dyDescent="0.2">
      <c r="A7" s="55"/>
      <c r="B7" s="52" t="s">
        <v>573</v>
      </c>
      <c r="C7" s="237"/>
      <c r="D7" s="9" t="s">
        <v>119</v>
      </c>
      <c r="E7" s="237"/>
      <c r="F7" s="9" t="str">
        <f>IF(D7=[2]Lists!$K$4,"&lt; Input URL to data source &gt;",IF(D7=[2]Lists!$K$5,"&lt; Reference section in EITI Report or URL &gt;",IF(D7=[2]Lists!$K$6,"&lt; Reference evidence of non-applicability &gt;","")))</f>
        <v/>
      </c>
      <c r="G7" s="24"/>
      <c r="H7" s="9" t="str">
        <f>IF(F7=[2]Lists!$K$4,"&lt; Input URL to data source &gt;",IF(F7=[2]Lists!$K$5,"&lt; Reference section in EITI Report or URL &gt;",IF(F7=[2]Lists!$K$6,"&lt; Reference evidence of non-applicability &gt;","")))</f>
        <v/>
      </c>
      <c r="I7" s="24"/>
      <c r="J7" s="390"/>
      <c r="K7" s="238"/>
      <c r="L7" s="234"/>
      <c r="M7" s="24"/>
      <c r="N7" s="235"/>
      <c r="O7" s="24"/>
      <c r="P7" s="235"/>
      <c r="Q7" s="24"/>
      <c r="R7" s="235"/>
      <c r="S7" s="24"/>
      <c r="T7" s="235"/>
      <c r="U7" s="24"/>
    </row>
    <row r="8" spans="1:21" s="8" customFormat="1" ht="30" x14ac:dyDescent="0.2">
      <c r="A8" s="55"/>
      <c r="B8" s="39" t="s">
        <v>574</v>
      </c>
      <c r="C8" s="237"/>
      <c r="D8" s="9" t="s">
        <v>85</v>
      </c>
      <c r="E8" s="237"/>
      <c r="F8" s="9" t="s">
        <v>355</v>
      </c>
      <c r="G8" s="25"/>
      <c r="H8" s="9" t="s">
        <v>355</v>
      </c>
      <c r="I8" s="25"/>
      <c r="J8" s="391"/>
      <c r="K8" s="346"/>
      <c r="L8" s="234"/>
      <c r="M8" s="25"/>
      <c r="N8" s="235"/>
      <c r="O8" s="25"/>
      <c r="P8" s="235"/>
      <c r="Q8" s="25"/>
      <c r="R8" s="235"/>
      <c r="S8" s="25"/>
      <c r="T8" s="235"/>
      <c r="U8" s="25"/>
    </row>
    <row r="9" spans="1:21" s="8" customFormat="1" ht="30" x14ac:dyDescent="0.2">
      <c r="A9" s="55"/>
      <c r="B9" s="16" t="s">
        <v>575</v>
      </c>
      <c r="C9" s="237"/>
      <c r="D9" s="9" t="s">
        <v>85</v>
      </c>
      <c r="E9" s="237"/>
      <c r="F9" s="9" t="s">
        <v>355</v>
      </c>
      <c r="G9" s="24"/>
      <c r="H9" s="9" t="s">
        <v>355</v>
      </c>
      <c r="I9" s="24"/>
      <c r="J9" s="412"/>
      <c r="K9" s="347"/>
      <c r="L9" s="234"/>
      <c r="M9" s="343"/>
      <c r="N9" s="235"/>
      <c r="O9" s="24"/>
      <c r="P9" s="235"/>
      <c r="Q9" s="24"/>
      <c r="R9" s="235"/>
      <c r="S9" s="24"/>
      <c r="T9" s="235"/>
      <c r="U9" s="24"/>
    </row>
    <row r="10" spans="1:21" s="8" customFormat="1" ht="18" x14ac:dyDescent="0.2">
      <c r="A10" s="55"/>
      <c r="B10" s="49" t="s">
        <v>576</v>
      </c>
      <c r="C10" s="237"/>
      <c r="D10" s="9" t="s">
        <v>85</v>
      </c>
      <c r="E10" s="237"/>
      <c r="F10" s="9" t="s">
        <v>355</v>
      </c>
      <c r="G10" s="25"/>
      <c r="H10" s="9" t="s">
        <v>355</v>
      </c>
      <c r="I10" s="25"/>
      <c r="J10" s="412"/>
      <c r="K10" s="344"/>
      <c r="L10" s="234"/>
      <c r="M10" s="342"/>
      <c r="N10" s="235"/>
      <c r="O10" s="25"/>
      <c r="P10" s="235"/>
      <c r="Q10" s="25"/>
      <c r="R10" s="235"/>
      <c r="S10" s="25"/>
      <c r="T10" s="235"/>
      <c r="U10" s="25"/>
    </row>
    <row r="11" spans="1:21" s="8" customFormat="1" ht="18" x14ac:dyDescent="0.2">
      <c r="A11" s="55"/>
      <c r="B11" s="49" t="s">
        <v>577</v>
      </c>
      <c r="C11" s="237"/>
      <c r="D11" s="9" t="s">
        <v>85</v>
      </c>
      <c r="E11" s="237"/>
      <c r="F11" s="9" t="s">
        <v>355</v>
      </c>
      <c r="G11" s="24"/>
      <c r="H11" s="9" t="s">
        <v>355</v>
      </c>
      <c r="I11" s="24"/>
      <c r="J11" s="412"/>
      <c r="K11" s="337"/>
      <c r="L11" s="234"/>
      <c r="M11" s="343"/>
      <c r="N11" s="235"/>
      <c r="O11" s="24"/>
      <c r="P11" s="235"/>
      <c r="Q11" s="24"/>
      <c r="R11" s="235"/>
      <c r="S11" s="24"/>
      <c r="T11" s="235"/>
      <c r="U11" s="24"/>
    </row>
    <row r="12" spans="1:21" s="8" customFormat="1" x14ac:dyDescent="0.2">
      <c r="A12" s="55"/>
      <c r="B12" s="49" t="s">
        <v>578</v>
      </c>
      <c r="C12" s="237"/>
      <c r="D12" s="9" t="s">
        <v>85</v>
      </c>
      <c r="E12" s="237"/>
      <c r="F12" s="9" t="s">
        <v>355</v>
      </c>
      <c r="G12" s="26"/>
      <c r="H12" s="9" t="s">
        <v>355</v>
      </c>
      <c r="I12" s="26"/>
      <c r="J12" s="412"/>
      <c r="K12" s="337"/>
      <c r="L12" s="234"/>
      <c r="M12" s="345"/>
      <c r="N12" s="235"/>
      <c r="O12" s="26"/>
      <c r="P12" s="235"/>
      <c r="Q12" s="26"/>
      <c r="R12" s="235"/>
      <c r="S12" s="26"/>
      <c r="T12" s="235"/>
      <c r="U12" s="26"/>
    </row>
    <row r="13" spans="1:21" s="8" customFormat="1" x14ac:dyDescent="0.2">
      <c r="A13" s="55"/>
      <c r="B13" s="49" t="s">
        <v>579</v>
      </c>
      <c r="C13" s="237"/>
      <c r="D13" s="9" t="s">
        <v>85</v>
      </c>
      <c r="E13" s="237"/>
      <c r="F13" s="9" t="s">
        <v>355</v>
      </c>
      <c r="G13" s="26"/>
      <c r="H13" s="9" t="s">
        <v>355</v>
      </c>
      <c r="I13" s="26"/>
      <c r="J13" s="391"/>
      <c r="K13" s="337"/>
      <c r="L13" s="234"/>
      <c r="M13" s="26"/>
      <c r="N13" s="235"/>
      <c r="O13" s="26"/>
      <c r="P13" s="235"/>
      <c r="Q13" s="26"/>
      <c r="R13" s="235"/>
      <c r="S13" s="26"/>
      <c r="T13" s="235"/>
      <c r="U13" s="26"/>
    </row>
    <row r="14" spans="1:21" s="8" customFormat="1" x14ac:dyDescent="0.2">
      <c r="A14" s="55"/>
      <c r="B14" s="49" t="s">
        <v>580</v>
      </c>
      <c r="C14" s="237"/>
      <c r="D14" s="9" t="s">
        <v>85</v>
      </c>
      <c r="E14" s="237"/>
      <c r="F14" s="9" t="s">
        <v>355</v>
      </c>
      <c r="G14" s="26"/>
      <c r="H14" s="9" t="s">
        <v>355</v>
      </c>
      <c r="I14" s="26"/>
      <c r="J14" s="391"/>
      <c r="K14" s="338"/>
      <c r="L14" s="234"/>
      <c r="M14" s="26"/>
      <c r="N14" s="235"/>
      <c r="O14" s="26"/>
      <c r="P14" s="235"/>
      <c r="Q14" s="26"/>
      <c r="R14" s="235"/>
      <c r="S14" s="26"/>
      <c r="T14" s="235"/>
      <c r="U14" s="26"/>
    </row>
    <row r="15" spans="1:21" s="8" customFormat="1" x14ac:dyDescent="0.2">
      <c r="A15" s="55"/>
      <c r="B15" s="49" t="s">
        <v>581</v>
      </c>
      <c r="C15" s="237"/>
      <c r="D15" s="9" t="s">
        <v>85</v>
      </c>
      <c r="E15" s="237"/>
      <c r="F15" s="9" t="s">
        <v>582</v>
      </c>
      <c r="G15" s="26"/>
      <c r="H15" s="9" t="s">
        <v>582</v>
      </c>
      <c r="I15" s="26"/>
      <c r="J15" s="391"/>
      <c r="K15" s="338"/>
      <c r="L15" s="234"/>
      <c r="M15" s="26"/>
      <c r="N15" s="235"/>
      <c r="O15" s="26"/>
      <c r="P15" s="235"/>
      <c r="Q15" s="26"/>
      <c r="R15" s="235"/>
      <c r="S15" s="26"/>
      <c r="T15" s="235"/>
      <c r="U15" s="26"/>
    </row>
    <row r="16" spans="1:21" s="8" customFormat="1" x14ac:dyDescent="0.2">
      <c r="A16" s="55"/>
      <c r="B16" s="49" t="s">
        <v>583</v>
      </c>
      <c r="C16" s="237"/>
      <c r="D16" s="9" t="s">
        <v>85</v>
      </c>
      <c r="E16" s="237"/>
      <c r="F16" s="9" t="s">
        <v>582</v>
      </c>
      <c r="G16" s="26"/>
      <c r="H16" s="9" t="s">
        <v>582</v>
      </c>
      <c r="I16" s="26"/>
      <c r="J16" s="391"/>
      <c r="K16" s="338"/>
      <c r="L16" s="234"/>
      <c r="M16" s="26"/>
      <c r="N16" s="235"/>
      <c r="O16" s="26"/>
      <c r="P16" s="235"/>
      <c r="Q16" s="26"/>
      <c r="R16" s="235"/>
      <c r="S16" s="26"/>
      <c r="T16" s="235"/>
      <c r="U16" s="26"/>
    </row>
    <row r="17" spans="1:21" s="8" customFormat="1" x14ac:dyDescent="0.2">
      <c r="A17" s="55"/>
      <c r="B17" s="49" t="s">
        <v>584</v>
      </c>
      <c r="C17" s="237"/>
      <c r="D17" s="9" t="s">
        <v>85</v>
      </c>
      <c r="E17" s="237"/>
      <c r="F17" s="9" t="s">
        <v>582</v>
      </c>
      <c r="G17" s="26"/>
      <c r="H17" s="9" t="s">
        <v>582</v>
      </c>
      <c r="I17" s="26"/>
      <c r="J17" s="391"/>
      <c r="K17" s="338"/>
      <c r="L17" s="234"/>
      <c r="M17" s="26"/>
      <c r="N17" s="235"/>
      <c r="O17" s="26"/>
      <c r="P17" s="235"/>
      <c r="Q17" s="26"/>
      <c r="R17" s="235"/>
      <c r="S17" s="26"/>
      <c r="T17" s="235"/>
      <c r="U17" s="26"/>
    </row>
    <row r="18" spans="1:21" s="8" customFormat="1" x14ac:dyDescent="0.2">
      <c r="A18" s="55"/>
      <c r="B18" s="49" t="s">
        <v>585</v>
      </c>
      <c r="C18" s="237"/>
      <c r="D18" s="9" t="s">
        <v>85</v>
      </c>
      <c r="E18" s="237"/>
      <c r="F18" s="9" t="s">
        <v>582</v>
      </c>
      <c r="G18" s="26"/>
      <c r="H18" s="9" t="s">
        <v>582</v>
      </c>
      <c r="I18" s="26"/>
      <c r="J18" s="391"/>
      <c r="K18" s="338"/>
      <c r="L18" s="234"/>
      <c r="M18" s="26"/>
      <c r="N18" s="235"/>
      <c r="O18" s="26"/>
      <c r="P18" s="235"/>
      <c r="Q18" s="26"/>
      <c r="R18" s="235"/>
      <c r="S18" s="26"/>
      <c r="T18" s="235"/>
      <c r="U18" s="26"/>
    </row>
    <row r="19" spans="1:21" s="8" customFormat="1" x14ac:dyDescent="0.2">
      <c r="A19" s="55"/>
      <c r="B19" s="49" t="s">
        <v>586</v>
      </c>
      <c r="C19" s="237"/>
      <c r="D19" s="9" t="s">
        <v>85</v>
      </c>
      <c r="E19" s="237"/>
      <c r="F19" s="9" t="s">
        <v>355</v>
      </c>
      <c r="G19" s="26"/>
      <c r="H19" s="9" t="s">
        <v>355</v>
      </c>
      <c r="I19" s="26"/>
      <c r="J19" s="391"/>
      <c r="K19" s="338"/>
      <c r="L19" s="234"/>
      <c r="M19" s="26"/>
      <c r="N19" s="235"/>
      <c r="O19" s="26"/>
      <c r="P19" s="235"/>
      <c r="Q19" s="26"/>
      <c r="R19" s="235"/>
      <c r="S19" s="26"/>
      <c r="T19" s="235"/>
      <c r="U19" s="26"/>
    </row>
    <row r="20" spans="1:21" s="8" customFormat="1" x14ac:dyDescent="0.2">
      <c r="A20" s="55"/>
      <c r="B20" s="49" t="s">
        <v>587</v>
      </c>
      <c r="C20" s="237"/>
      <c r="D20" s="9" t="s">
        <v>85</v>
      </c>
      <c r="E20" s="237"/>
      <c r="F20" s="9" t="s">
        <v>355</v>
      </c>
      <c r="G20" s="26"/>
      <c r="H20" s="9" t="s">
        <v>355</v>
      </c>
      <c r="I20" s="26"/>
      <c r="J20" s="391"/>
      <c r="K20" s="338"/>
      <c r="L20" s="234"/>
      <c r="M20" s="26"/>
      <c r="N20" s="235"/>
      <c r="O20" s="26"/>
      <c r="P20" s="235"/>
      <c r="Q20" s="26"/>
      <c r="R20" s="235"/>
      <c r="S20" s="26"/>
      <c r="T20" s="235"/>
      <c r="U20" s="26"/>
    </row>
    <row r="21" spans="1:21" s="8" customFormat="1" ht="45" x14ac:dyDescent="0.2">
      <c r="A21" s="55"/>
      <c r="B21" s="52" t="s">
        <v>588</v>
      </c>
      <c r="C21" s="237"/>
      <c r="D21" s="9" t="s">
        <v>119</v>
      </c>
      <c r="E21" s="237"/>
      <c r="F21" s="9" t="str">
        <f>IF(D21=[2]Lists!$K$4,"&lt; Input URL to data source &gt;",IF(D21=[2]Lists!$K$5,"&lt; Reference section in EITI Report or URL &gt;",IF(D21=[2]Lists!$K$6,"&lt; Reference evidence of non-applicability &gt;","")))</f>
        <v/>
      </c>
      <c r="G21" s="24"/>
      <c r="H21" s="9" t="str">
        <f>IF(F21=[2]Lists!$K$4,"&lt; Input URL to data source &gt;",IF(F21=[2]Lists!$K$5,"&lt; Reference section in EITI Report or URL &gt;",IF(F21=[2]Lists!$K$6,"&lt; Reference evidence of non-applicability &gt;","")))</f>
        <v/>
      </c>
      <c r="I21" s="24"/>
      <c r="J21" s="392"/>
      <c r="K21" s="338"/>
      <c r="L21" s="234"/>
      <c r="M21" s="24"/>
      <c r="N21" s="235"/>
      <c r="O21" s="24"/>
      <c r="P21" s="235"/>
      <c r="Q21" s="24"/>
      <c r="R21" s="235"/>
      <c r="S21" s="24"/>
      <c r="T21" s="235"/>
      <c r="U21" s="24"/>
    </row>
    <row r="22" spans="1:21" s="10" customFormat="1" x14ac:dyDescent="0.2">
      <c r="A22" s="71"/>
    </row>
    <row r="23" spans="1:21" x14ac:dyDescent="0.2">
      <c r="K23" s="338"/>
      <c r="L23" s="335"/>
    </row>
    <row r="24" spans="1:21" x14ac:dyDescent="0.2">
      <c r="K24" s="338"/>
      <c r="L24" s="335"/>
    </row>
    <row r="25" spans="1:21" x14ac:dyDescent="0.2">
      <c r="K25" s="338"/>
      <c r="L25" s="335"/>
    </row>
  </sheetData>
  <mergeCells count="1">
    <mergeCell ref="J7:J21"/>
  </mergeCells>
  <hyperlinks>
    <hyperlink ref="B8" r:id="rId1" display="Produit intérieur brut – SNC 2008 C. Exploitation minière et de carrières, y compris le pétrole et le gaz" xr:uid="{00000000-0004-0000-1C00-000000000000}"/>
  </hyperlinks>
  <pageMargins left="0.7" right="0.7" top="0.75" bottom="0.75" header="0.3" footer="0.3"/>
  <pageSetup paperSize="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23"/>
  <sheetViews>
    <sheetView zoomScale="70" zoomScaleNormal="70" workbookViewId="0">
      <selection activeCell="L16" sqref="L16:L21"/>
    </sheetView>
  </sheetViews>
  <sheetFormatPr baseColWidth="10" defaultColWidth="10.5" defaultRowHeight="16" x14ac:dyDescent="0.2"/>
  <cols>
    <col min="1" max="1" width="14" style="30" customWidth="1"/>
    <col min="2" max="2" width="48" customWidth="1"/>
    <col min="3" max="3" width="3" customWidth="1"/>
    <col min="4" max="4" width="28.33203125" customWidth="1"/>
    <col min="5" max="5" width="3" customWidth="1"/>
    <col min="6" max="6" width="35.83203125" customWidth="1"/>
    <col min="7" max="7" width="3" customWidth="1"/>
    <col min="8" max="8" width="35.83203125" customWidth="1"/>
    <col min="9" max="9" width="3" customWidth="1"/>
    <col min="10" max="10" width="39" customWidth="1"/>
    <col min="11" max="11" width="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6" t="s">
        <v>103</v>
      </c>
    </row>
    <row r="2" spans="1:21" ht="21.75" customHeight="1" x14ac:dyDescent="0.25">
      <c r="A2" s="226"/>
    </row>
    <row r="3" spans="1:21" s="25" customFormat="1" ht="90" x14ac:dyDescent="0.2">
      <c r="A3" s="213" t="s">
        <v>104</v>
      </c>
      <c r="B3" s="42" t="s">
        <v>105</v>
      </c>
      <c r="D3" s="9" t="s">
        <v>106</v>
      </c>
      <c r="F3" s="43"/>
      <c r="H3" s="43"/>
      <c r="J3" s="234"/>
      <c r="L3" s="234"/>
      <c r="N3" s="235"/>
      <c r="P3" s="235"/>
      <c r="R3" s="235"/>
      <c r="T3" s="235"/>
    </row>
    <row r="4" spans="1:21" s="229" customFormat="1" ht="14" x14ac:dyDescent="0.2">
      <c r="A4" s="227"/>
      <c r="B4" s="228"/>
      <c r="D4" s="230"/>
      <c r="F4" s="231"/>
      <c r="H4" s="231"/>
      <c r="J4" s="312"/>
      <c r="N4" s="312"/>
      <c r="P4" s="312"/>
      <c r="R4" s="312"/>
      <c r="T4" s="312"/>
    </row>
    <row r="5" spans="1:21" s="284" customFormat="1" ht="85" x14ac:dyDescent="0.2">
      <c r="A5" s="282"/>
      <c r="B5" s="283" t="s">
        <v>107</v>
      </c>
      <c r="D5" s="285" t="s">
        <v>108</v>
      </c>
      <c r="E5" s="286"/>
      <c r="F5" s="285" t="s">
        <v>109</v>
      </c>
      <c r="G5" s="286"/>
      <c r="H5" s="285" t="s">
        <v>110</v>
      </c>
      <c r="J5" s="287" t="s">
        <v>111</v>
      </c>
      <c r="K5" s="286"/>
      <c r="L5" s="287" t="s">
        <v>601</v>
      </c>
      <c r="M5" s="286"/>
      <c r="N5" s="287" t="s">
        <v>112</v>
      </c>
      <c r="O5" s="286"/>
      <c r="P5" s="287" t="s">
        <v>113</v>
      </c>
      <c r="Q5" s="286"/>
      <c r="R5" s="287" t="s">
        <v>114</v>
      </c>
      <c r="S5" s="286"/>
      <c r="T5" s="287" t="s">
        <v>115</v>
      </c>
      <c r="U5" s="286"/>
    </row>
    <row r="6" spans="1:21" s="25" customFormat="1" ht="14" x14ac:dyDescent="0.2">
      <c r="A6" s="213"/>
      <c r="B6" s="42"/>
      <c r="D6" s="72"/>
      <c r="F6" s="72"/>
      <c r="H6" s="72"/>
      <c r="J6" s="237"/>
      <c r="N6" s="237"/>
      <c r="P6" s="237"/>
      <c r="R6" s="237"/>
      <c r="T6" s="237"/>
    </row>
    <row r="7" spans="1:21" s="8" customFormat="1" ht="14" x14ac:dyDescent="0.2">
      <c r="A7" s="388" t="s">
        <v>116</v>
      </c>
      <c r="B7" s="49" t="s">
        <v>117</v>
      </c>
      <c r="C7" s="237"/>
      <c r="D7" s="20"/>
      <c r="E7" s="237"/>
      <c r="F7" s="20"/>
      <c r="G7" s="237"/>
      <c r="H7" s="20"/>
      <c r="I7" s="237"/>
      <c r="J7" s="237"/>
      <c r="K7" s="238"/>
      <c r="L7" s="238"/>
      <c r="M7" s="238"/>
      <c r="N7" s="238"/>
      <c r="O7" s="238"/>
      <c r="P7" s="238"/>
      <c r="Q7" s="238"/>
      <c r="R7" s="238"/>
      <c r="S7" s="238"/>
      <c r="T7" s="238"/>
      <c r="U7" s="238"/>
    </row>
    <row r="8" spans="1:21" s="8" customFormat="1" ht="30" x14ac:dyDescent="0.2">
      <c r="A8" s="389"/>
      <c r="B8" s="50" t="s">
        <v>118</v>
      </c>
      <c r="C8" s="237"/>
      <c r="D8" s="9" t="s">
        <v>119</v>
      </c>
      <c r="E8" s="237"/>
      <c r="F8" s="79" t="s">
        <v>68</v>
      </c>
      <c r="G8" s="313"/>
      <c r="H8" s="79" t="s">
        <v>120</v>
      </c>
      <c r="I8" s="237"/>
      <c r="J8" s="390"/>
      <c r="K8" s="24"/>
      <c r="L8" s="234"/>
      <c r="M8" s="24"/>
      <c r="N8" s="235"/>
      <c r="O8" s="24"/>
      <c r="P8" s="235"/>
      <c r="Q8" s="24"/>
      <c r="R8" s="235"/>
      <c r="S8" s="24"/>
      <c r="T8" s="235"/>
      <c r="U8" s="24"/>
    </row>
    <row r="9" spans="1:21" s="8" customFormat="1" ht="30" x14ac:dyDescent="0.2">
      <c r="A9" s="389"/>
      <c r="B9" s="50" t="s">
        <v>121</v>
      </c>
      <c r="C9" s="237"/>
      <c r="D9" s="9" t="s">
        <v>119</v>
      </c>
      <c r="E9" s="237"/>
      <c r="F9" s="79" t="s">
        <v>68</v>
      </c>
      <c r="G9" s="237"/>
      <c r="H9" s="79" t="s">
        <v>120</v>
      </c>
      <c r="I9" s="237"/>
      <c r="J9" s="391"/>
      <c r="K9" s="25"/>
      <c r="L9" s="234"/>
      <c r="M9" s="25"/>
      <c r="N9" s="235"/>
      <c r="O9" s="25"/>
      <c r="P9" s="235"/>
      <c r="Q9" s="25"/>
      <c r="R9" s="235"/>
      <c r="S9" s="25"/>
      <c r="T9" s="235"/>
      <c r="U9" s="25"/>
    </row>
    <row r="10" spans="1:21" s="8" customFormat="1" ht="30" x14ac:dyDescent="0.2">
      <c r="A10" s="389"/>
      <c r="B10" s="50" t="s">
        <v>122</v>
      </c>
      <c r="C10" s="237"/>
      <c r="D10" s="9" t="s">
        <v>119</v>
      </c>
      <c r="E10" s="237"/>
      <c r="F10" s="79" t="s">
        <v>68</v>
      </c>
      <c r="G10" s="237"/>
      <c r="H10" s="79" t="s">
        <v>120</v>
      </c>
      <c r="I10" s="237"/>
      <c r="J10" s="391"/>
      <c r="K10" s="24"/>
      <c r="L10" s="234"/>
      <c r="M10" s="24"/>
      <c r="N10" s="235"/>
      <c r="O10" s="24"/>
      <c r="P10" s="235"/>
      <c r="Q10" s="24"/>
      <c r="R10" s="235"/>
      <c r="S10" s="24"/>
      <c r="T10" s="235"/>
      <c r="U10" s="24"/>
    </row>
    <row r="11" spans="1:21" s="8" customFormat="1" ht="30" x14ac:dyDescent="0.2">
      <c r="A11" s="389"/>
      <c r="B11" s="50" t="s">
        <v>123</v>
      </c>
      <c r="C11" s="237"/>
      <c r="D11" s="9" t="s">
        <v>119</v>
      </c>
      <c r="E11" s="237"/>
      <c r="F11" s="79" t="s">
        <v>68</v>
      </c>
      <c r="G11" s="237"/>
      <c r="H11" s="79" t="s">
        <v>120</v>
      </c>
      <c r="I11" s="237"/>
      <c r="J11" s="391"/>
      <c r="K11" s="238"/>
      <c r="L11" s="234"/>
      <c r="M11" s="238"/>
      <c r="N11" s="235"/>
      <c r="O11" s="238"/>
      <c r="P11" s="235"/>
      <c r="Q11" s="238"/>
      <c r="R11" s="235"/>
      <c r="S11" s="238"/>
      <c r="T11" s="235"/>
      <c r="U11" s="238"/>
    </row>
    <row r="12" spans="1:21" s="26" customFormat="1" ht="30" x14ac:dyDescent="0.2">
      <c r="A12" s="389"/>
      <c r="B12" s="50" t="s">
        <v>124</v>
      </c>
      <c r="D12" s="9" t="s">
        <v>119</v>
      </c>
      <c r="E12" s="237"/>
      <c r="F12" s="79" t="s">
        <v>68</v>
      </c>
      <c r="H12" s="79" t="s">
        <v>120</v>
      </c>
      <c r="I12" s="237"/>
      <c r="J12" s="391"/>
      <c r="K12" s="238"/>
      <c r="L12" s="234"/>
      <c r="M12" s="238"/>
      <c r="N12" s="235"/>
      <c r="O12" s="238"/>
      <c r="P12" s="235"/>
      <c r="Q12" s="238"/>
      <c r="R12" s="235"/>
      <c r="S12" s="238"/>
      <c r="T12" s="235"/>
      <c r="U12" s="238"/>
    </row>
    <row r="13" spans="1:21" s="26" customFormat="1" ht="30" x14ac:dyDescent="0.2">
      <c r="A13" s="389"/>
      <c r="B13" s="50" t="s">
        <v>125</v>
      </c>
      <c r="D13" s="9" t="s">
        <v>119</v>
      </c>
      <c r="E13" s="237"/>
      <c r="F13" s="79" t="s">
        <v>68</v>
      </c>
      <c r="H13" s="79" t="s">
        <v>120</v>
      </c>
      <c r="I13" s="237"/>
      <c r="J13" s="392"/>
      <c r="K13" s="238"/>
      <c r="L13" s="234"/>
      <c r="M13" s="238"/>
      <c r="N13" s="235"/>
      <c r="O13" s="238"/>
      <c r="P13" s="235"/>
      <c r="Q13" s="238"/>
      <c r="R13" s="235"/>
      <c r="S13" s="238"/>
      <c r="T13" s="235"/>
      <c r="U13" s="238"/>
    </row>
    <row r="14" spans="1:21" s="26" customFormat="1" ht="16" customHeight="1" x14ac:dyDescent="0.2">
      <c r="A14" s="70"/>
      <c r="B14" s="50"/>
      <c r="N14" s="237"/>
      <c r="P14" s="237"/>
      <c r="R14" s="237"/>
      <c r="T14" s="237"/>
    </row>
    <row r="15" spans="1:21" s="26" customFormat="1" x14ac:dyDescent="0.2">
      <c r="A15" s="388" t="s">
        <v>126</v>
      </c>
      <c r="B15" s="49" t="s">
        <v>117</v>
      </c>
      <c r="C15" s="237"/>
      <c r="D15" s="20"/>
      <c r="E15" s="237"/>
      <c r="F15" s="20"/>
      <c r="G15" s="237"/>
      <c r="H15" s="20"/>
      <c r="I15" s="237"/>
      <c r="J15" s="237"/>
      <c r="N15" s="237"/>
      <c r="P15" s="237"/>
      <c r="R15" s="237"/>
      <c r="T15" s="237"/>
    </row>
    <row r="16" spans="1:21" s="26" customFormat="1" ht="30" x14ac:dyDescent="0.2">
      <c r="A16" s="389"/>
      <c r="B16" s="50" t="s">
        <v>118</v>
      </c>
      <c r="C16" s="237"/>
      <c r="D16" s="9" t="s">
        <v>119</v>
      </c>
      <c r="E16" s="237"/>
      <c r="F16" s="79" t="s">
        <v>68</v>
      </c>
      <c r="G16" s="237"/>
      <c r="H16" s="79" t="s">
        <v>120</v>
      </c>
      <c r="I16" s="237"/>
      <c r="J16" s="390"/>
      <c r="L16" s="234"/>
      <c r="N16" s="235"/>
      <c r="P16" s="235"/>
      <c r="R16" s="235"/>
      <c r="T16" s="235"/>
    </row>
    <row r="17" spans="1:20" s="26" customFormat="1" ht="30" x14ac:dyDescent="0.2">
      <c r="A17" s="389"/>
      <c r="B17" s="50" t="s">
        <v>121</v>
      </c>
      <c r="C17" s="237"/>
      <c r="D17" s="9" t="s">
        <v>119</v>
      </c>
      <c r="E17" s="237"/>
      <c r="F17" s="79" t="s">
        <v>68</v>
      </c>
      <c r="G17" s="237"/>
      <c r="H17" s="79" t="s">
        <v>120</v>
      </c>
      <c r="I17" s="237"/>
      <c r="J17" s="391"/>
      <c r="L17" s="234"/>
      <c r="N17" s="235"/>
      <c r="P17" s="235"/>
      <c r="R17" s="235"/>
      <c r="T17" s="235"/>
    </row>
    <row r="18" spans="1:20" s="26" customFormat="1" ht="30" x14ac:dyDescent="0.2">
      <c r="A18" s="389"/>
      <c r="B18" s="50" t="s">
        <v>122</v>
      </c>
      <c r="C18" s="237"/>
      <c r="D18" s="9" t="s">
        <v>119</v>
      </c>
      <c r="E18" s="237"/>
      <c r="F18" s="79" t="s">
        <v>68</v>
      </c>
      <c r="G18" s="237"/>
      <c r="H18" s="79" t="s">
        <v>120</v>
      </c>
      <c r="I18" s="237"/>
      <c r="J18" s="391"/>
      <c r="L18" s="234"/>
      <c r="N18" s="235"/>
      <c r="P18" s="235"/>
      <c r="R18" s="235"/>
      <c r="T18" s="235"/>
    </row>
    <row r="19" spans="1:20" s="26" customFormat="1" ht="30" x14ac:dyDescent="0.2">
      <c r="A19" s="389"/>
      <c r="B19" s="50" t="s">
        <v>123</v>
      </c>
      <c r="C19" s="237"/>
      <c r="D19" s="9" t="s">
        <v>119</v>
      </c>
      <c r="E19" s="237"/>
      <c r="F19" s="79" t="s">
        <v>68</v>
      </c>
      <c r="G19" s="237"/>
      <c r="H19" s="79" t="s">
        <v>120</v>
      </c>
      <c r="I19" s="237"/>
      <c r="J19" s="391"/>
      <c r="L19" s="234"/>
      <c r="N19" s="235"/>
      <c r="P19" s="235"/>
      <c r="R19" s="235"/>
      <c r="T19" s="235"/>
    </row>
    <row r="20" spans="1:20" s="26" customFormat="1" ht="30" x14ac:dyDescent="0.2">
      <c r="A20" s="389"/>
      <c r="B20" s="50" t="s">
        <v>124</v>
      </c>
      <c r="D20" s="9" t="s">
        <v>119</v>
      </c>
      <c r="E20" s="237"/>
      <c r="F20" s="79" t="s">
        <v>68</v>
      </c>
      <c r="H20" s="79" t="s">
        <v>120</v>
      </c>
      <c r="I20" s="237"/>
      <c r="J20" s="391"/>
      <c r="L20" s="234"/>
      <c r="N20" s="235"/>
      <c r="P20" s="235"/>
      <c r="R20" s="235"/>
      <c r="T20" s="235"/>
    </row>
    <row r="21" spans="1:20" s="26" customFormat="1" ht="30" x14ac:dyDescent="0.2">
      <c r="A21" s="389"/>
      <c r="B21" s="50" t="s">
        <v>125</v>
      </c>
      <c r="D21" s="9" t="s">
        <v>119</v>
      </c>
      <c r="E21" s="237"/>
      <c r="F21" s="79" t="s">
        <v>68</v>
      </c>
      <c r="H21" s="79" t="s">
        <v>120</v>
      </c>
      <c r="I21" s="237"/>
      <c r="J21" s="392"/>
      <c r="L21" s="234"/>
      <c r="N21" s="235"/>
      <c r="P21" s="235"/>
      <c r="R21" s="235"/>
      <c r="T21" s="235"/>
    </row>
    <row r="22" spans="1:20" s="26" customFormat="1" x14ac:dyDescent="0.2">
      <c r="A22" s="70"/>
    </row>
    <row r="23" spans="1:20" s="10" customFormat="1" x14ac:dyDescent="0.2">
      <c r="A23" s="71"/>
    </row>
  </sheetData>
  <mergeCells count="4">
    <mergeCell ref="A7:A13"/>
    <mergeCell ref="A15:A21"/>
    <mergeCell ref="J8:J13"/>
    <mergeCell ref="J16:J21"/>
  </mergeCells>
  <pageMargins left="0.23622047244094491" right="0.23622047244094491" top="0.74803149606299213" bottom="0.74803149606299213" header="0.31496062992125984" footer="0.31496062992125984"/>
  <pageSetup paperSize="8" scale="8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U25"/>
  <sheetViews>
    <sheetView zoomScale="70" zoomScaleNormal="70" workbookViewId="0">
      <selection activeCell="P23" sqref="P23"/>
    </sheetView>
  </sheetViews>
  <sheetFormatPr baseColWidth="10" defaultColWidth="10.5" defaultRowHeight="16" x14ac:dyDescent="0.2"/>
  <cols>
    <col min="1" max="1" width="14.33203125" customWidth="1"/>
    <col min="2" max="2" width="42.33203125" customWidth="1"/>
    <col min="3" max="3" width="3" customWidth="1"/>
    <col min="4" max="4" width="24" customWidth="1"/>
    <col min="5" max="5" width="3" customWidth="1"/>
    <col min="6" max="6" width="22.33203125" customWidth="1"/>
    <col min="7" max="7" width="3" customWidth="1"/>
    <col min="8" max="8" width="22.33203125" customWidth="1"/>
    <col min="9" max="9" width="3" customWidth="1"/>
    <col min="10" max="10" width="39.5" customWidth="1"/>
    <col min="11" max="11" width="3" style="23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5" t="s">
        <v>589</v>
      </c>
    </row>
    <row r="3" spans="1:21" s="25" customFormat="1" ht="135" x14ac:dyDescent="0.2">
      <c r="A3" s="213" t="s">
        <v>590</v>
      </c>
      <c r="B3" s="42" t="s">
        <v>591</v>
      </c>
      <c r="D3" s="9" t="s">
        <v>130</v>
      </c>
      <c r="F3" s="43"/>
      <c r="H3" s="43"/>
      <c r="J3" s="234"/>
      <c r="L3" s="234"/>
      <c r="N3" s="235"/>
      <c r="P3" s="235"/>
      <c r="R3" s="235"/>
      <c r="T3" s="235"/>
    </row>
    <row r="4" spans="1:21" s="24" customFormat="1" ht="18" x14ac:dyDescent="0.2">
      <c r="A4" s="41"/>
      <c r="B4" s="33"/>
      <c r="D4" s="33"/>
      <c r="F4" s="33"/>
      <c r="H4" s="33"/>
      <c r="J4" s="34"/>
      <c r="L4" s="229"/>
      <c r="N4" s="34"/>
    </row>
    <row r="5" spans="1:21" s="38" customFormat="1" ht="114" x14ac:dyDescent="0.2">
      <c r="A5" s="36"/>
      <c r="B5" s="37" t="s">
        <v>107</v>
      </c>
      <c r="D5" s="73" t="s">
        <v>108</v>
      </c>
      <c r="E5" s="31"/>
      <c r="F5" s="73" t="s">
        <v>109</v>
      </c>
      <c r="G5" s="31"/>
      <c r="H5" s="73" t="s">
        <v>110</v>
      </c>
      <c r="J5" s="32" t="s">
        <v>111</v>
      </c>
      <c r="K5" s="286"/>
      <c r="L5" s="32" t="s">
        <v>601</v>
      </c>
      <c r="M5" s="31"/>
      <c r="N5" s="32" t="s">
        <v>112</v>
      </c>
      <c r="O5" s="31"/>
      <c r="P5" s="32" t="s">
        <v>113</v>
      </c>
      <c r="Q5" s="31"/>
      <c r="R5" s="32" t="s">
        <v>114</v>
      </c>
      <c r="S5" s="31"/>
      <c r="T5" s="32" t="s">
        <v>115</v>
      </c>
      <c r="U5" s="31"/>
    </row>
    <row r="6" spans="1:21" s="24" customFormat="1" ht="18" x14ac:dyDescent="0.2">
      <c r="A6" s="41"/>
      <c r="B6" s="33"/>
      <c r="D6" s="33"/>
      <c r="F6" s="33"/>
      <c r="H6" s="33"/>
      <c r="J6" s="34"/>
      <c r="L6" s="25"/>
      <c r="N6" s="34"/>
      <c r="P6" s="34"/>
      <c r="R6" s="34"/>
      <c r="T6" s="34"/>
    </row>
    <row r="7" spans="1:21" s="25" customFormat="1" ht="30" x14ac:dyDescent="0.2">
      <c r="A7" s="213" t="s">
        <v>131</v>
      </c>
      <c r="B7" s="42" t="s">
        <v>592</v>
      </c>
      <c r="D7" s="9" t="s">
        <v>58</v>
      </c>
      <c r="F7" s="43"/>
      <c r="H7" s="43"/>
      <c r="J7" s="234"/>
      <c r="K7" s="238"/>
      <c r="L7" s="234"/>
      <c r="N7" s="235"/>
      <c r="O7" s="24"/>
      <c r="P7" s="235"/>
      <c r="Q7" s="24"/>
      <c r="R7" s="235"/>
      <c r="S7" s="24"/>
      <c r="T7" s="235"/>
    </row>
    <row r="8" spans="1:21" s="24" customFormat="1" ht="18" x14ac:dyDescent="0.2">
      <c r="A8" s="41"/>
      <c r="B8" s="33"/>
      <c r="D8" s="33"/>
      <c r="F8" s="33"/>
      <c r="H8" s="33"/>
      <c r="J8" s="34"/>
      <c r="N8" s="34"/>
      <c r="P8" s="34"/>
      <c r="R8" s="34"/>
      <c r="T8" s="34"/>
    </row>
    <row r="9" spans="1:21" s="8" customFormat="1" ht="18" x14ac:dyDescent="0.2">
      <c r="A9" s="236"/>
      <c r="B9" s="49" t="s">
        <v>117</v>
      </c>
      <c r="C9" s="237"/>
      <c r="D9" s="20"/>
      <c r="E9" s="237"/>
      <c r="F9" s="20"/>
      <c r="G9" s="24"/>
      <c r="H9" s="20"/>
      <c r="I9" s="24"/>
      <c r="J9" s="237"/>
      <c r="K9" s="57"/>
      <c r="L9" s="57"/>
      <c r="M9" s="24"/>
      <c r="N9" s="237"/>
      <c r="O9" s="24"/>
      <c r="P9" s="237"/>
      <c r="Q9" s="24"/>
      <c r="R9" s="237"/>
      <c r="S9" s="24"/>
      <c r="T9" s="237"/>
      <c r="U9" s="24"/>
    </row>
    <row r="10" spans="1:21" s="8" customFormat="1" ht="45" x14ac:dyDescent="0.2">
      <c r="A10" s="236"/>
      <c r="B10" s="17" t="s">
        <v>593</v>
      </c>
      <c r="C10" s="237"/>
      <c r="D10" s="9" t="s">
        <v>119</v>
      </c>
      <c r="E10" s="237"/>
      <c r="F10" s="9" t="str">
        <f>IF(D10=[2]Lists!$K$4,"&lt; Input URL to data source &gt;",IF(D10=[2]Lists!$K$5,"&lt; Reference section in EITI Report or URL &gt;",IF(D10=[2]Lists!$K$6,"&lt; Reference evidence of non-applicability &gt;","")))</f>
        <v/>
      </c>
      <c r="G10" s="25"/>
      <c r="H10" s="9" t="str">
        <f>IF(F10=[2]Lists!$K$4,"&lt; Input URL to data source &gt;",IF(F10=[2]Lists!$K$5,"&lt; Reference section in EITI Report or URL &gt;",IF(F10=[2]Lists!$K$6,"&lt; Reference evidence of non-applicability &gt;","")))</f>
        <v/>
      </c>
      <c r="I10" s="25"/>
      <c r="J10" s="453"/>
      <c r="K10" s="344"/>
      <c r="L10" s="234"/>
      <c r="M10" s="342"/>
      <c r="N10" s="235"/>
      <c r="O10" s="25"/>
      <c r="P10" s="235"/>
      <c r="Q10" s="25"/>
      <c r="R10" s="235"/>
      <c r="S10" s="25"/>
      <c r="T10" s="235"/>
      <c r="U10" s="25"/>
    </row>
    <row r="11" spans="1:21" s="8" customFormat="1" ht="75" x14ac:dyDescent="0.2">
      <c r="A11" s="236"/>
      <c r="B11" s="17" t="s">
        <v>594</v>
      </c>
      <c r="C11" s="237"/>
      <c r="D11" s="9" t="s">
        <v>119</v>
      </c>
      <c r="E11" s="237"/>
      <c r="F11" s="9" t="str">
        <f>IF(D11=[2]Lists!$K$4,"&lt; Input URL to data source &gt;",IF(D11=[2]Lists!$K$5,"&lt; Reference section in EITI Report or URL &gt;",IF(D11=[2]Lists!$K$6,"&lt; Reference evidence of non-applicability &gt;","")))</f>
        <v/>
      </c>
      <c r="G11" s="24"/>
      <c r="H11" s="9" t="str">
        <f>IF(F11=[2]Lists!$K$4,"&lt; Input URL to data source &gt;",IF(F11=[2]Lists!$K$5,"&lt; Reference section in EITI Report or URL &gt;",IF(F11=[2]Lists!$K$6,"&lt; Reference evidence of non-applicability &gt;","")))</f>
        <v/>
      </c>
      <c r="I11" s="24"/>
      <c r="J11" s="391"/>
      <c r="K11" s="340"/>
      <c r="L11" s="234"/>
      <c r="M11" s="343"/>
      <c r="N11" s="235"/>
      <c r="O11" s="24"/>
      <c r="P11" s="235"/>
      <c r="Q11" s="24"/>
      <c r="R11" s="235"/>
      <c r="S11" s="24"/>
      <c r="T11" s="235"/>
      <c r="U11" s="24"/>
    </row>
    <row r="12" spans="1:21" s="8" customFormat="1" ht="45" x14ac:dyDescent="0.2">
      <c r="A12" s="236"/>
      <c r="B12" s="17" t="s">
        <v>595</v>
      </c>
      <c r="C12" s="237"/>
      <c r="D12" s="9" t="s">
        <v>119</v>
      </c>
      <c r="E12" s="237"/>
      <c r="F12" s="9" t="str">
        <f>IF(D12=[2]Lists!$K$4,"&lt; Input URL to data source &gt;",IF(D12=[2]Lists!$K$5,"&lt; Reference section in EITI Report or URL &gt;",IF(D12=[2]Lists!$K$6,"&lt; Reference evidence of non-applicability &gt;","")))</f>
        <v/>
      </c>
      <c r="G12" s="25"/>
      <c r="H12" s="9" t="str">
        <f>IF(F12=[2]Lists!$K$4,"&lt; Input URL to data source &gt;",IF(F12=[2]Lists!$K$5,"&lt; Reference section in EITI Report or URL &gt;",IF(F12=[2]Lists!$K$6,"&lt; Reference evidence of non-applicability &gt;","")))</f>
        <v/>
      </c>
      <c r="I12" s="25"/>
      <c r="J12" s="392"/>
      <c r="K12" s="341"/>
      <c r="L12" s="234"/>
      <c r="M12" s="342"/>
      <c r="N12" s="235"/>
      <c r="O12" s="25"/>
      <c r="P12" s="235"/>
      <c r="Q12" s="25"/>
      <c r="R12" s="235"/>
      <c r="S12" s="25"/>
      <c r="T12" s="235"/>
      <c r="U12" s="25"/>
    </row>
    <row r="13" spans="1:21" s="10" customFormat="1" x14ac:dyDescent="0.2">
      <c r="A13" s="46"/>
    </row>
    <row r="14" spans="1:21" x14ac:dyDescent="0.2">
      <c r="K14" s="338"/>
      <c r="L14" s="337"/>
    </row>
    <row r="15" spans="1:21" x14ac:dyDescent="0.2">
      <c r="K15" s="338"/>
      <c r="L15" s="335"/>
    </row>
    <row r="16" spans="1:21" x14ac:dyDescent="0.2">
      <c r="K16" s="338"/>
      <c r="L16" s="335"/>
    </row>
    <row r="17" spans="11:12" x14ac:dyDescent="0.2">
      <c r="K17" s="338"/>
      <c r="L17" s="335"/>
    </row>
    <row r="18" spans="11:12" x14ac:dyDescent="0.2">
      <c r="K18" s="338"/>
      <c r="L18" s="335"/>
    </row>
    <row r="19" spans="11:12" x14ac:dyDescent="0.2">
      <c r="K19" s="338"/>
      <c r="L19" s="335"/>
    </row>
    <row r="20" spans="11:12" x14ac:dyDescent="0.2">
      <c r="K20" s="338"/>
      <c r="L20" s="335"/>
    </row>
    <row r="21" spans="11:12" x14ac:dyDescent="0.2">
      <c r="K21" s="338"/>
      <c r="L21" s="335"/>
    </row>
    <row r="22" spans="11:12" x14ac:dyDescent="0.2">
      <c r="K22" s="338"/>
      <c r="L22" s="335"/>
    </row>
    <row r="23" spans="11:12" x14ac:dyDescent="0.2">
      <c r="K23" s="338"/>
      <c r="L23" s="335"/>
    </row>
    <row r="24" spans="11:12" x14ac:dyDescent="0.2">
      <c r="K24" s="338"/>
      <c r="L24" s="335"/>
    </row>
    <row r="25" spans="11:12" x14ac:dyDescent="0.2">
      <c r="K25" s="338"/>
      <c r="L25" s="335"/>
    </row>
  </sheetData>
  <mergeCells count="1">
    <mergeCell ref="J10:J12"/>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33"/>
  <sheetViews>
    <sheetView topLeftCell="A25" zoomScale="70" zoomScaleNormal="70" workbookViewId="0">
      <selection activeCell="L21" sqref="L21:L31"/>
    </sheetView>
  </sheetViews>
  <sheetFormatPr baseColWidth="10" defaultColWidth="10.5" defaultRowHeight="16" x14ac:dyDescent="0.2"/>
  <cols>
    <col min="1" max="1" width="13" style="30" customWidth="1"/>
    <col min="2" max="2" width="69" style="13" customWidth="1"/>
    <col min="3" max="3" width="3.5" customWidth="1"/>
    <col min="4" max="4" width="29" customWidth="1"/>
    <col min="5" max="5" width="3.5" customWidth="1"/>
    <col min="6" max="6" width="20.5" customWidth="1"/>
    <col min="7" max="7" width="3.5" customWidth="1"/>
    <col min="8" max="8" width="20.5" customWidth="1"/>
    <col min="9" max="9" width="3.5" customWidth="1"/>
    <col min="10" max="10" width="44" customWidth="1"/>
    <col min="11" max="11" width="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6" t="s">
        <v>127</v>
      </c>
      <c r="B1" s="232"/>
    </row>
    <row r="3" spans="1:21" s="25" customFormat="1" ht="90" x14ac:dyDescent="0.2">
      <c r="A3" s="213" t="s">
        <v>128</v>
      </c>
      <c r="B3" s="42" t="s">
        <v>129</v>
      </c>
      <c r="D3" s="9" t="s">
        <v>130</v>
      </c>
      <c r="F3" s="43"/>
      <c r="H3" s="43"/>
      <c r="J3" s="234"/>
      <c r="L3" s="234"/>
      <c r="N3" s="235"/>
      <c r="P3" s="235"/>
      <c r="R3" s="235"/>
      <c r="T3" s="235"/>
    </row>
    <row r="4" spans="1:21" s="24" customFormat="1" ht="18" x14ac:dyDescent="0.2">
      <c r="A4" s="54"/>
      <c r="B4" s="33"/>
      <c r="D4" s="33"/>
      <c r="F4" s="33"/>
      <c r="H4" s="33"/>
      <c r="J4" s="34"/>
      <c r="L4" s="229"/>
      <c r="M4" s="229"/>
      <c r="N4" s="34"/>
      <c r="P4" s="34"/>
      <c r="R4" s="34"/>
      <c r="T4" s="34"/>
    </row>
    <row r="5" spans="1:21" s="286" customFormat="1" ht="85" x14ac:dyDescent="0.2">
      <c r="A5" s="288"/>
      <c r="B5" s="285" t="s">
        <v>107</v>
      </c>
      <c r="D5" s="285" t="s">
        <v>108</v>
      </c>
      <c r="F5" s="285" t="s">
        <v>109</v>
      </c>
      <c r="H5" s="285" t="s">
        <v>110</v>
      </c>
      <c r="I5" s="284"/>
      <c r="J5" s="287" t="s">
        <v>111</v>
      </c>
      <c r="L5" s="287" t="s">
        <v>601</v>
      </c>
      <c r="N5" s="287" t="s">
        <v>112</v>
      </c>
      <c r="P5" s="287" t="s">
        <v>113</v>
      </c>
      <c r="R5" s="287" t="s">
        <v>114</v>
      </c>
      <c r="T5" s="287" t="s">
        <v>115</v>
      </c>
    </row>
    <row r="6" spans="1:21" s="24" customFormat="1" ht="18" x14ac:dyDescent="0.2">
      <c r="A6" s="54"/>
      <c r="B6" s="33"/>
      <c r="D6" s="33"/>
      <c r="F6" s="33"/>
      <c r="H6" s="33"/>
      <c r="J6" s="34"/>
      <c r="L6" s="25"/>
      <c r="M6" s="25"/>
      <c r="N6" s="34"/>
      <c r="P6" s="34"/>
      <c r="R6" s="34"/>
      <c r="T6" s="34"/>
    </row>
    <row r="7" spans="1:21" s="25" customFormat="1" ht="30" x14ac:dyDescent="0.2">
      <c r="A7" s="213" t="s">
        <v>131</v>
      </c>
      <c r="B7" s="42" t="s">
        <v>132</v>
      </c>
      <c r="D7" s="9" t="s">
        <v>58</v>
      </c>
      <c r="F7" s="43"/>
      <c r="H7" s="43"/>
      <c r="J7" s="234"/>
      <c r="L7" s="234"/>
      <c r="M7" s="238"/>
      <c r="N7" s="235"/>
      <c r="P7" s="235"/>
    </row>
    <row r="8" spans="1:21" s="24" customFormat="1" ht="18" x14ac:dyDescent="0.2">
      <c r="A8" s="54"/>
      <c r="B8" s="33"/>
      <c r="D8" s="33"/>
      <c r="F8" s="33"/>
      <c r="H8" s="33"/>
      <c r="J8" s="34"/>
      <c r="N8" s="34"/>
      <c r="P8" s="34"/>
    </row>
    <row r="9" spans="1:21" s="14" customFormat="1" ht="18" x14ac:dyDescent="0.2">
      <c r="A9" s="393" t="s">
        <v>116</v>
      </c>
      <c r="B9" s="74" t="s">
        <v>117</v>
      </c>
      <c r="C9" s="238"/>
      <c r="D9" s="20"/>
      <c r="E9" s="238"/>
      <c r="F9" s="20"/>
      <c r="G9" s="238"/>
      <c r="H9" s="20"/>
      <c r="I9" s="238"/>
      <c r="J9" s="238"/>
      <c r="K9" s="238"/>
      <c r="L9" s="25"/>
      <c r="M9" s="25"/>
      <c r="N9" s="235"/>
      <c r="O9" s="24"/>
      <c r="P9" s="235"/>
      <c r="Q9" s="24"/>
      <c r="R9" s="235"/>
      <c r="S9" s="24"/>
      <c r="T9" s="235"/>
      <c r="U9" s="238"/>
    </row>
    <row r="10" spans="1:21" s="14" customFormat="1" ht="18" x14ac:dyDescent="0.2">
      <c r="A10" s="393"/>
      <c r="B10" s="75" t="s">
        <v>133</v>
      </c>
      <c r="C10" s="238"/>
      <c r="D10" s="9" t="s">
        <v>85</v>
      </c>
      <c r="E10" s="238"/>
      <c r="F10" s="9"/>
      <c r="G10" s="238"/>
      <c r="H10" s="9"/>
      <c r="I10" s="238"/>
      <c r="J10" s="395"/>
      <c r="K10" s="24"/>
      <c r="L10" s="234"/>
      <c r="M10" s="24"/>
      <c r="N10" s="235"/>
      <c r="O10" s="24"/>
      <c r="P10" s="235"/>
      <c r="Q10" s="24"/>
      <c r="R10" s="235"/>
      <c r="S10" s="24"/>
      <c r="T10" s="235"/>
      <c r="U10" s="24"/>
    </row>
    <row r="11" spans="1:21" s="14" customFormat="1" ht="30" x14ac:dyDescent="0.2">
      <c r="A11" s="394"/>
      <c r="B11" s="74" t="s">
        <v>134</v>
      </c>
      <c r="C11" s="238"/>
      <c r="D11" s="9" t="s">
        <v>119</v>
      </c>
      <c r="E11" s="238"/>
      <c r="F11" s="79" t="s">
        <v>68</v>
      </c>
      <c r="G11" s="238"/>
      <c r="H11" s="79" t="s">
        <v>120</v>
      </c>
      <c r="I11" s="238"/>
      <c r="J11" s="396"/>
      <c r="K11" s="25"/>
      <c r="L11" s="234"/>
      <c r="M11" s="238"/>
      <c r="N11" s="235"/>
      <c r="O11" s="25"/>
      <c r="P11" s="235"/>
      <c r="Q11" s="25"/>
      <c r="R11" s="235"/>
      <c r="S11" s="25"/>
      <c r="T11" s="235"/>
      <c r="U11" s="25"/>
    </row>
    <row r="12" spans="1:21" s="14" customFormat="1" ht="30" x14ac:dyDescent="0.2">
      <c r="A12" s="394"/>
      <c r="B12" s="74" t="s">
        <v>135</v>
      </c>
      <c r="C12" s="238"/>
      <c r="D12" s="9" t="s">
        <v>119</v>
      </c>
      <c r="E12" s="238"/>
      <c r="F12" s="79" t="s">
        <v>68</v>
      </c>
      <c r="G12" s="238"/>
      <c r="H12" s="79" t="s">
        <v>120</v>
      </c>
      <c r="I12" s="238"/>
      <c r="J12" s="396"/>
      <c r="K12" s="24"/>
      <c r="L12" s="234"/>
      <c r="M12" s="238"/>
      <c r="N12" s="235"/>
      <c r="O12" s="24"/>
      <c r="P12" s="235"/>
      <c r="Q12" s="24"/>
      <c r="R12" s="235"/>
      <c r="S12" s="24"/>
      <c r="T12" s="235"/>
      <c r="U12" s="24"/>
    </row>
    <row r="13" spans="1:21" s="14" customFormat="1" ht="30" x14ac:dyDescent="0.2">
      <c r="A13" s="394"/>
      <c r="B13" s="76" t="s">
        <v>136</v>
      </c>
      <c r="C13" s="238"/>
      <c r="D13" s="9" t="s">
        <v>119</v>
      </c>
      <c r="E13" s="238"/>
      <c r="F13" s="79" t="s">
        <v>68</v>
      </c>
      <c r="G13" s="238"/>
      <c r="H13" s="79" t="s">
        <v>120</v>
      </c>
      <c r="I13" s="238"/>
      <c r="J13" s="396"/>
      <c r="K13" s="238"/>
      <c r="L13" s="234"/>
      <c r="M13" s="334"/>
      <c r="N13" s="235"/>
      <c r="O13" s="238"/>
      <c r="P13" s="235"/>
      <c r="Q13" s="238"/>
      <c r="R13" s="235"/>
      <c r="S13" s="238"/>
      <c r="T13" s="235"/>
      <c r="U13" s="238"/>
    </row>
    <row r="14" spans="1:21" s="14" customFormat="1" ht="30" x14ac:dyDescent="0.2">
      <c r="A14" s="394"/>
      <c r="B14" s="314" t="s">
        <v>137</v>
      </c>
      <c r="C14" s="238"/>
      <c r="D14" s="9" t="s">
        <v>85</v>
      </c>
      <c r="E14" s="238"/>
      <c r="F14" s="79" t="s">
        <v>68</v>
      </c>
      <c r="G14" s="238"/>
      <c r="H14" s="79" t="s">
        <v>120</v>
      </c>
      <c r="I14" s="238"/>
      <c r="J14" s="396"/>
      <c r="K14" s="360"/>
      <c r="L14" s="234"/>
      <c r="M14" s="335"/>
      <c r="N14" s="362"/>
      <c r="O14" s="238"/>
      <c r="P14" s="235"/>
      <c r="Q14" s="238"/>
      <c r="R14" s="235"/>
      <c r="S14" s="238"/>
      <c r="T14" s="235"/>
      <c r="U14" s="238"/>
    </row>
    <row r="15" spans="1:21" s="14" customFormat="1" ht="30" x14ac:dyDescent="0.2">
      <c r="A15" s="394"/>
      <c r="B15" s="76" t="s">
        <v>138</v>
      </c>
      <c r="C15" s="238"/>
      <c r="D15" s="9" t="s">
        <v>119</v>
      </c>
      <c r="E15" s="238"/>
      <c r="F15" s="79" t="s">
        <v>68</v>
      </c>
      <c r="G15" s="238"/>
      <c r="H15" s="79" t="s">
        <v>120</v>
      </c>
      <c r="I15" s="238"/>
      <c r="J15" s="396"/>
      <c r="K15" s="360"/>
      <c r="L15" s="234"/>
      <c r="M15" s="335"/>
      <c r="N15" s="362"/>
      <c r="O15" s="238"/>
      <c r="P15" s="235"/>
      <c r="Q15" s="238"/>
      <c r="R15" s="235"/>
      <c r="S15" s="238"/>
      <c r="T15" s="235"/>
      <c r="U15" s="238"/>
    </row>
    <row r="16" spans="1:21" s="14" customFormat="1" ht="30" x14ac:dyDescent="0.2">
      <c r="A16" s="394"/>
      <c r="B16" s="74" t="s">
        <v>139</v>
      </c>
      <c r="C16" s="238"/>
      <c r="D16" s="9" t="s">
        <v>119</v>
      </c>
      <c r="E16" s="238"/>
      <c r="F16" s="79" t="s">
        <v>68</v>
      </c>
      <c r="G16" s="238"/>
      <c r="H16" s="79" t="s">
        <v>120</v>
      </c>
      <c r="I16" s="238"/>
      <c r="J16" s="396"/>
      <c r="K16" s="361"/>
      <c r="L16" s="234"/>
      <c r="M16" s="335"/>
      <c r="N16" s="362"/>
      <c r="O16" s="26"/>
      <c r="P16" s="235"/>
      <c r="Q16" s="26"/>
      <c r="R16" s="235"/>
      <c r="S16" s="26"/>
      <c r="T16" s="235"/>
      <c r="U16" s="26"/>
    </row>
    <row r="17" spans="1:21" s="14" customFormat="1" ht="30" x14ac:dyDescent="0.2">
      <c r="A17" s="394"/>
      <c r="B17" s="74" t="s">
        <v>135</v>
      </c>
      <c r="C17" s="238"/>
      <c r="D17" s="9" t="s">
        <v>119</v>
      </c>
      <c r="E17" s="238"/>
      <c r="F17" s="79" t="s">
        <v>68</v>
      </c>
      <c r="G17" s="238"/>
      <c r="H17" s="79" t="s">
        <v>120</v>
      </c>
      <c r="I17" s="238"/>
      <c r="J17" s="396"/>
      <c r="K17" s="361"/>
      <c r="L17" s="234"/>
      <c r="M17" s="335"/>
      <c r="N17" s="362"/>
      <c r="O17" s="26"/>
      <c r="P17" s="235"/>
      <c r="Q17" s="26"/>
      <c r="R17" s="235"/>
      <c r="S17" s="26"/>
      <c r="T17" s="235"/>
      <c r="U17" s="26"/>
    </row>
    <row r="18" spans="1:21" s="14" customFormat="1" ht="30" x14ac:dyDescent="0.2">
      <c r="A18" s="394"/>
      <c r="B18" s="76" t="s">
        <v>140</v>
      </c>
      <c r="C18" s="238"/>
      <c r="D18" s="9" t="s">
        <v>119</v>
      </c>
      <c r="E18" s="238"/>
      <c r="F18" s="79" t="s">
        <v>68</v>
      </c>
      <c r="G18" s="238"/>
      <c r="H18" s="79" t="s">
        <v>120</v>
      </c>
      <c r="I18" s="238"/>
      <c r="J18" s="396"/>
      <c r="K18" s="361"/>
      <c r="L18" s="234"/>
      <c r="M18" s="335"/>
      <c r="N18" s="362"/>
      <c r="O18" s="26"/>
      <c r="P18" s="235"/>
      <c r="Q18" s="26"/>
      <c r="R18" s="235"/>
      <c r="S18" s="26"/>
      <c r="T18" s="235"/>
      <c r="U18" s="26"/>
    </row>
    <row r="19" spans="1:21" s="14" customFormat="1" ht="30" x14ac:dyDescent="0.2">
      <c r="A19" s="394"/>
      <c r="B19" s="74" t="s">
        <v>141</v>
      </c>
      <c r="C19" s="238"/>
      <c r="D19" s="9" t="s">
        <v>119</v>
      </c>
      <c r="E19" s="238"/>
      <c r="F19" s="79" t="s">
        <v>68</v>
      </c>
      <c r="G19" s="238"/>
      <c r="H19" s="79" t="s">
        <v>120</v>
      </c>
      <c r="I19" s="238"/>
      <c r="J19" s="397"/>
      <c r="K19" s="361"/>
      <c r="L19" s="234"/>
      <c r="M19" s="335"/>
      <c r="N19" s="362"/>
      <c r="O19" s="26"/>
      <c r="P19" s="235"/>
      <c r="Q19" s="26"/>
      <c r="R19" s="235"/>
      <c r="S19" s="26"/>
      <c r="T19" s="235"/>
      <c r="U19" s="26"/>
    </row>
    <row r="20" spans="1:21" s="27" customFormat="1" ht="156" customHeight="1" x14ac:dyDescent="0.2">
      <c r="A20" s="77"/>
      <c r="B20" s="27" t="s">
        <v>142</v>
      </c>
      <c r="K20" s="361"/>
      <c r="L20" s="335"/>
      <c r="M20" s="335"/>
      <c r="N20" s="363"/>
      <c r="O20" s="26"/>
      <c r="P20" s="237"/>
      <c r="Q20" s="26"/>
      <c r="R20" s="237"/>
      <c r="S20" s="26"/>
      <c r="T20" s="237"/>
      <c r="U20" s="26"/>
    </row>
    <row r="21" spans="1:21" s="27" customFormat="1" x14ac:dyDescent="0.2">
      <c r="A21" s="393" t="s">
        <v>126</v>
      </c>
      <c r="B21" s="74" t="s">
        <v>117</v>
      </c>
      <c r="C21" s="238"/>
      <c r="D21" s="20"/>
      <c r="E21" s="238"/>
      <c r="F21" s="20"/>
      <c r="G21" s="238"/>
      <c r="H21" s="20"/>
      <c r="I21" s="238"/>
      <c r="J21" s="315"/>
      <c r="K21" s="361"/>
      <c r="L21" s="234"/>
      <c r="M21" s="335"/>
      <c r="N21" s="362"/>
      <c r="O21" s="26"/>
      <c r="P21" s="235"/>
      <c r="Q21" s="26"/>
      <c r="R21" s="235"/>
      <c r="S21" s="26"/>
      <c r="T21" s="235"/>
      <c r="U21" s="26"/>
    </row>
    <row r="22" spans="1:21" s="27" customFormat="1" x14ac:dyDescent="0.2">
      <c r="A22" s="393"/>
      <c r="B22" s="75" t="s">
        <v>143</v>
      </c>
      <c r="C22" s="238"/>
      <c r="D22" s="9" t="s">
        <v>85</v>
      </c>
      <c r="E22" s="238"/>
      <c r="F22" s="9"/>
      <c r="G22" s="238"/>
      <c r="H22" s="9"/>
      <c r="I22" s="238"/>
      <c r="J22" s="315"/>
      <c r="K22" s="361"/>
      <c r="L22" s="234"/>
      <c r="M22" s="335"/>
      <c r="N22" s="362"/>
      <c r="O22" s="26"/>
      <c r="P22" s="235"/>
      <c r="Q22" s="26"/>
      <c r="R22" s="235"/>
      <c r="S22" s="26"/>
      <c r="T22" s="235"/>
      <c r="U22" s="26"/>
    </row>
    <row r="23" spans="1:21" s="27" customFormat="1" ht="30" x14ac:dyDescent="0.2">
      <c r="A23" s="394"/>
      <c r="B23" s="74" t="s">
        <v>134</v>
      </c>
      <c r="C23" s="238"/>
      <c r="D23" s="9" t="s">
        <v>119</v>
      </c>
      <c r="E23" s="238"/>
      <c r="F23" s="79" t="s">
        <v>68</v>
      </c>
      <c r="G23" s="238"/>
      <c r="H23" s="79" t="s">
        <v>120</v>
      </c>
      <c r="I23" s="238"/>
      <c r="J23" s="315"/>
      <c r="K23" s="361"/>
      <c r="L23" s="234"/>
      <c r="M23" s="335"/>
      <c r="N23" s="362"/>
      <c r="O23" s="26"/>
      <c r="P23" s="235"/>
      <c r="Q23" s="26"/>
      <c r="R23" s="235"/>
      <c r="S23" s="26"/>
      <c r="T23" s="235"/>
      <c r="U23" s="26"/>
    </row>
    <row r="24" spans="1:21" s="27" customFormat="1" ht="30" x14ac:dyDescent="0.2">
      <c r="A24" s="394"/>
      <c r="B24" s="74" t="s">
        <v>135</v>
      </c>
      <c r="C24" s="238"/>
      <c r="D24" s="9" t="s">
        <v>119</v>
      </c>
      <c r="E24" s="238"/>
      <c r="F24" s="79" t="s">
        <v>68</v>
      </c>
      <c r="G24" s="238"/>
      <c r="H24" s="79" t="s">
        <v>120</v>
      </c>
      <c r="I24" s="238"/>
      <c r="J24" s="315"/>
      <c r="K24" s="361"/>
      <c r="L24" s="234"/>
      <c r="M24" s="335"/>
      <c r="N24" s="362"/>
      <c r="O24" s="26"/>
      <c r="P24" s="235"/>
      <c r="Q24" s="26"/>
      <c r="R24" s="235"/>
      <c r="S24" s="26"/>
      <c r="T24" s="235"/>
      <c r="U24" s="26"/>
    </row>
    <row r="25" spans="1:21" s="27" customFormat="1" ht="30" x14ac:dyDescent="0.2">
      <c r="A25" s="394"/>
      <c r="B25" s="76" t="s">
        <v>144</v>
      </c>
      <c r="C25" s="238"/>
      <c r="D25" s="9" t="s">
        <v>119</v>
      </c>
      <c r="E25" s="238"/>
      <c r="F25" s="79" t="s">
        <v>68</v>
      </c>
      <c r="G25" s="238"/>
      <c r="H25" s="79" t="s">
        <v>120</v>
      </c>
      <c r="I25" s="238"/>
      <c r="J25" s="315"/>
      <c r="K25" s="26"/>
      <c r="L25" s="234"/>
      <c r="M25"/>
      <c r="N25" s="235"/>
      <c r="O25" s="26"/>
      <c r="P25" s="235"/>
      <c r="Q25" s="26"/>
      <c r="R25" s="235"/>
      <c r="S25" s="26"/>
      <c r="T25" s="235"/>
      <c r="U25" s="26"/>
    </row>
    <row r="26" spans="1:21" s="27" customFormat="1" ht="30" x14ac:dyDescent="0.2">
      <c r="A26" s="394"/>
      <c r="B26" s="314" t="s">
        <v>145</v>
      </c>
      <c r="C26" s="238"/>
      <c r="D26" s="9" t="s">
        <v>85</v>
      </c>
      <c r="E26" s="238"/>
      <c r="F26" s="79" t="s">
        <v>68</v>
      </c>
      <c r="G26" s="238"/>
      <c r="H26" s="79" t="s">
        <v>120</v>
      </c>
      <c r="I26" s="238"/>
      <c r="J26" s="315"/>
      <c r="K26" s="26"/>
      <c r="L26" s="234"/>
      <c r="M26"/>
      <c r="N26" s="235"/>
      <c r="O26" s="26"/>
      <c r="P26" s="235"/>
      <c r="Q26" s="26"/>
      <c r="R26" s="235"/>
      <c r="S26" s="26"/>
      <c r="T26" s="235"/>
      <c r="U26" s="26"/>
    </row>
    <row r="27" spans="1:21" s="27" customFormat="1" ht="30" x14ac:dyDescent="0.2">
      <c r="A27" s="394"/>
      <c r="B27" s="76" t="s">
        <v>138</v>
      </c>
      <c r="C27" s="238"/>
      <c r="D27" s="9" t="s">
        <v>119</v>
      </c>
      <c r="E27" s="238"/>
      <c r="F27" s="79" t="s">
        <v>68</v>
      </c>
      <c r="G27" s="238"/>
      <c r="H27" s="79" t="s">
        <v>120</v>
      </c>
      <c r="I27" s="238"/>
      <c r="J27" s="315"/>
      <c r="K27" s="26"/>
      <c r="L27" s="234"/>
      <c r="M27"/>
      <c r="N27" s="235"/>
      <c r="O27" s="26"/>
      <c r="P27" s="235"/>
      <c r="Q27" s="26"/>
      <c r="R27" s="235"/>
      <c r="S27" s="26"/>
      <c r="T27" s="235"/>
      <c r="U27" s="26"/>
    </row>
    <row r="28" spans="1:21" s="27" customFormat="1" ht="30" x14ac:dyDescent="0.2">
      <c r="A28" s="394"/>
      <c r="B28" s="74" t="s">
        <v>139</v>
      </c>
      <c r="C28" s="238"/>
      <c r="D28" s="9" t="s">
        <v>119</v>
      </c>
      <c r="E28" s="238"/>
      <c r="F28" s="79" t="s">
        <v>68</v>
      </c>
      <c r="G28" s="238"/>
      <c r="H28" s="79" t="s">
        <v>120</v>
      </c>
      <c r="I28" s="238"/>
      <c r="J28" s="315"/>
      <c r="K28" s="26"/>
      <c r="L28" s="234"/>
      <c r="M28"/>
      <c r="N28" s="235"/>
      <c r="O28" s="26"/>
      <c r="P28" s="235"/>
      <c r="Q28" s="26"/>
      <c r="R28" s="235"/>
      <c r="S28" s="26"/>
      <c r="T28" s="235"/>
      <c r="U28" s="26"/>
    </row>
    <row r="29" spans="1:21" s="27" customFormat="1" ht="30" x14ac:dyDescent="0.2">
      <c r="A29" s="394"/>
      <c r="B29" s="74" t="s">
        <v>135</v>
      </c>
      <c r="C29" s="238"/>
      <c r="D29" s="9" t="s">
        <v>119</v>
      </c>
      <c r="E29" s="238"/>
      <c r="F29" s="79" t="s">
        <v>68</v>
      </c>
      <c r="G29" s="238"/>
      <c r="H29" s="79" t="s">
        <v>120</v>
      </c>
      <c r="I29" s="238"/>
      <c r="J29" s="315"/>
      <c r="K29" s="26"/>
      <c r="L29" s="234"/>
      <c r="M29"/>
      <c r="N29" s="235"/>
      <c r="O29" s="26"/>
      <c r="P29" s="235"/>
      <c r="Q29" s="26"/>
      <c r="R29" s="235"/>
      <c r="S29" s="26"/>
      <c r="T29" s="235"/>
      <c r="U29" s="26"/>
    </row>
    <row r="30" spans="1:21" s="27" customFormat="1" ht="30" x14ac:dyDescent="0.2">
      <c r="A30" s="394"/>
      <c r="B30" s="76" t="s">
        <v>140</v>
      </c>
      <c r="C30" s="238"/>
      <c r="D30" s="9" t="s">
        <v>119</v>
      </c>
      <c r="E30" s="238"/>
      <c r="F30" s="79" t="s">
        <v>68</v>
      </c>
      <c r="G30" s="238"/>
      <c r="H30" s="79" t="s">
        <v>120</v>
      </c>
      <c r="I30" s="238"/>
      <c r="J30" s="315"/>
      <c r="K30" s="26"/>
      <c r="L30" s="234"/>
      <c r="M30"/>
      <c r="N30" s="235"/>
      <c r="O30" s="26"/>
      <c r="P30" s="235"/>
      <c r="Q30" s="26"/>
      <c r="R30" s="235"/>
      <c r="S30" s="26"/>
      <c r="T30" s="235"/>
      <c r="U30" s="26"/>
    </row>
    <row r="31" spans="1:21" s="27" customFormat="1" ht="30" x14ac:dyDescent="0.2">
      <c r="A31" s="394"/>
      <c r="B31" s="74" t="s">
        <v>141</v>
      </c>
      <c r="C31" s="238"/>
      <c r="D31" s="9" t="s">
        <v>119</v>
      </c>
      <c r="E31" s="238"/>
      <c r="F31" s="79" t="s">
        <v>68</v>
      </c>
      <c r="G31" s="238"/>
      <c r="H31" s="79" t="s">
        <v>120</v>
      </c>
      <c r="I31" s="238"/>
      <c r="J31" s="315"/>
      <c r="K31" s="26"/>
      <c r="L31" s="234"/>
      <c r="M31"/>
      <c r="N31" s="235"/>
      <c r="O31" s="26"/>
      <c r="P31" s="235"/>
      <c r="Q31" s="26"/>
      <c r="R31" s="235"/>
      <c r="S31" s="26"/>
      <c r="T31" s="235"/>
      <c r="U31" s="26"/>
    </row>
    <row r="32" spans="1:21" s="27" customFormat="1" ht="152.25" customHeight="1" x14ac:dyDescent="0.2">
      <c r="A32" s="77"/>
      <c r="B32" s="27" t="s">
        <v>142</v>
      </c>
      <c r="K32" s="26"/>
      <c r="L32"/>
      <c r="M32"/>
      <c r="N32" s="26"/>
      <c r="O32" s="26"/>
      <c r="P32" s="26"/>
      <c r="Q32" s="26"/>
      <c r="R32" s="26"/>
      <c r="S32" s="26"/>
      <c r="T32" s="26"/>
      <c r="U32" s="26"/>
    </row>
    <row r="33" spans="1:2" s="10" customFormat="1" x14ac:dyDescent="0.2">
      <c r="A33" s="71"/>
      <c r="B33" s="78"/>
    </row>
  </sheetData>
  <mergeCells count="3">
    <mergeCell ref="A9:A19"/>
    <mergeCell ref="A21:A31"/>
    <mergeCell ref="J10:J19"/>
  </mergeCells>
  <pageMargins left="0.25" right="0.25" top="0.75" bottom="0.75" header="0.3" footer="0.3"/>
  <pageSetup paperSize="8"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22"/>
  <sheetViews>
    <sheetView topLeftCell="E8" zoomScale="70" zoomScaleNormal="70" workbookViewId="0">
      <selection activeCell="L15" sqref="L15:L21"/>
    </sheetView>
  </sheetViews>
  <sheetFormatPr baseColWidth="10" defaultColWidth="10.5" defaultRowHeight="16" x14ac:dyDescent="0.2"/>
  <cols>
    <col min="1" max="1" width="14.1640625" customWidth="1"/>
    <col min="2" max="2" width="63.6640625" customWidth="1"/>
    <col min="3" max="3" width="3.5" customWidth="1"/>
    <col min="4" max="4" width="27.5" customWidth="1"/>
    <col min="5" max="5" width="3.5" customWidth="1"/>
    <col min="6" max="6" width="27.5" customWidth="1"/>
    <col min="7" max="7" width="3.5" customWidth="1"/>
    <col min="8" max="8" width="37" customWidth="1"/>
    <col min="9" max="9" width="3.5" customWidth="1"/>
    <col min="10" max="10" width="54" customWidth="1"/>
    <col min="11" max="11" width="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6" t="s">
        <v>146</v>
      </c>
    </row>
    <row r="3" spans="1:21" s="25" customFormat="1" ht="70" customHeight="1" x14ac:dyDescent="0.2">
      <c r="A3" s="213" t="s">
        <v>147</v>
      </c>
      <c r="B3" s="42" t="s">
        <v>148</v>
      </c>
      <c r="D3" s="9" t="s">
        <v>130</v>
      </c>
      <c r="F3" s="43"/>
      <c r="H3" s="43"/>
      <c r="J3" s="234"/>
      <c r="L3" s="234"/>
      <c r="N3" s="235"/>
      <c r="P3" s="235"/>
      <c r="R3" s="235"/>
      <c r="T3" s="235"/>
    </row>
    <row r="4" spans="1:21" s="24" customFormat="1" ht="18" x14ac:dyDescent="0.2">
      <c r="A4" s="41"/>
      <c r="B4" s="33"/>
      <c r="D4" s="33"/>
      <c r="F4" s="33"/>
      <c r="H4" s="33"/>
      <c r="J4" s="34"/>
      <c r="L4" s="229"/>
      <c r="M4" s="229"/>
      <c r="N4" s="34"/>
      <c r="P4" s="34"/>
      <c r="R4" s="34"/>
      <c r="T4" s="34"/>
    </row>
    <row r="5" spans="1:21" s="284" customFormat="1" ht="68" x14ac:dyDescent="0.2">
      <c r="A5" s="289"/>
      <c r="B5" s="290" t="s">
        <v>107</v>
      </c>
      <c r="D5" s="285" t="s">
        <v>108</v>
      </c>
      <c r="E5" s="286"/>
      <c r="F5" s="285" t="s">
        <v>109</v>
      </c>
      <c r="G5" s="286"/>
      <c r="H5" s="285" t="s">
        <v>110</v>
      </c>
      <c r="J5" s="287" t="s">
        <v>111</v>
      </c>
      <c r="K5" s="286"/>
      <c r="L5" s="287" t="s">
        <v>601</v>
      </c>
      <c r="M5" s="286"/>
      <c r="N5" s="287" t="s">
        <v>112</v>
      </c>
      <c r="O5" s="286"/>
      <c r="P5" s="287" t="s">
        <v>113</v>
      </c>
      <c r="Q5" s="286"/>
      <c r="R5" s="287" t="s">
        <v>114</v>
      </c>
      <c r="S5" s="286"/>
      <c r="T5" s="287" t="s">
        <v>115</v>
      </c>
      <c r="U5" s="286"/>
    </row>
    <row r="6" spans="1:21" s="24" customFormat="1" ht="18" x14ac:dyDescent="0.2">
      <c r="A6" s="41"/>
      <c r="B6" s="33"/>
      <c r="D6" s="33"/>
      <c r="F6" s="33"/>
      <c r="H6" s="33"/>
      <c r="J6" s="34"/>
      <c r="L6" s="25"/>
      <c r="M6" s="25"/>
      <c r="N6" s="34"/>
      <c r="P6" s="34"/>
      <c r="R6" s="34"/>
      <c r="T6" s="34"/>
    </row>
    <row r="7" spans="1:21" s="8" customFormat="1" ht="37" customHeight="1" x14ac:dyDescent="0.2">
      <c r="A7" s="388" t="s">
        <v>116</v>
      </c>
      <c r="B7" s="238" t="s">
        <v>149</v>
      </c>
      <c r="C7" s="237"/>
      <c r="D7" s="9" t="s">
        <v>119</v>
      </c>
      <c r="E7" s="237"/>
      <c r="F7" s="79" t="s">
        <v>68</v>
      </c>
      <c r="G7" s="238"/>
      <c r="H7" s="79" t="s">
        <v>120</v>
      </c>
      <c r="I7" s="238"/>
      <c r="J7" s="395"/>
      <c r="K7" s="238"/>
      <c r="L7" s="234"/>
      <c r="M7" s="238"/>
      <c r="N7" s="235"/>
      <c r="O7" s="24"/>
      <c r="P7" s="235"/>
      <c r="Q7" s="24"/>
      <c r="R7" s="235"/>
      <c r="S7" s="24"/>
      <c r="T7" s="235"/>
      <c r="U7" s="238"/>
    </row>
    <row r="8" spans="1:21" s="8" customFormat="1" ht="37" customHeight="1" x14ac:dyDescent="0.2">
      <c r="A8" s="388"/>
      <c r="B8" s="238" t="s">
        <v>150</v>
      </c>
      <c r="C8" s="237"/>
      <c r="D8" s="9" t="s">
        <v>119</v>
      </c>
      <c r="E8" s="237"/>
      <c r="F8" s="79" t="s">
        <v>68</v>
      </c>
      <c r="G8" s="238"/>
      <c r="H8" s="79" t="s">
        <v>120</v>
      </c>
      <c r="I8" s="238"/>
      <c r="J8" s="396"/>
      <c r="K8" s="24"/>
      <c r="L8" s="234"/>
      <c r="M8" s="24"/>
      <c r="N8" s="235"/>
      <c r="O8" s="24"/>
      <c r="P8" s="235"/>
      <c r="Q8" s="24"/>
      <c r="R8" s="235"/>
      <c r="S8" s="24"/>
      <c r="T8" s="235"/>
      <c r="U8" s="24"/>
    </row>
    <row r="9" spans="1:21" s="8" customFormat="1" ht="37" customHeight="1" x14ac:dyDescent="0.2">
      <c r="A9" s="388"/>
      <c r="B9" s="238" t="s">
        <v>151</v>
      </c>
      <c r="C9" s="237"/>
      <c r="D9" s="9" t="s">
        <v>119</v>
      </c>
      <c r="E9" s="237"/>
      <c r="F9" s="79" t="s">
        <v>68</v>
      </c>
      <c r="G9" s="238"/>
      <c r="H9" s="79" t="s">
        <v>120</v>
      </c>
      <c r="I9" s="238"/>
      <c r="J9" s="396"/>
      <c r="K9" s="25"/>
      <c r="L9" s="234"/>
      <c r="M9" s="25"/>
      <c r="N9" s="235"/>
      <c r="O9" s="25"/>
      <c r="P9" s="235"/>
      <c r="Q9" s="25"/>
      <c r="R9" s="235"/>
      <c r="S9" s="25"/>
      <c r="T9" s="235"/>
      <c r="U9" s="25"/>
    </row>
    <row r="10" spans="1:21" s="8" customFormat="1" ht="37" customHeight="1" x14ac:dyDescent="0.2">
      <c r="A10" s="388"/>
      <c r="B10" s="238" t="s">
        <v>152</v>
      </c>
      <c r="C10" s="237"/>
      <c r="D10" s="9" t="s">
        <v>119</v>
      </c>
      <c r="E10" s="237"/>
      <c r="F10" s="79" t="s">
        <v>68</v>
      </c>
      <c r="G10" s="238"/>
      <c r="H10" s="79" t="s">
        <v>120</v>
      </c>
      <c r="I10" s="238"/>
      <c r="J10" s="396"/>
      <c r="K10" s="24"/>
      <c r="L10" s="234"/>
      <c r="M10" s="24"/>
      <c r="N10" s="235"/>
      <c r="O10" s="24"/>
      <c r="P10" s="235"/>
      <c r="Q10" s="24"/>
      <c r="R10" s="235"/>
      <c r="S10" s="24"/>
      <c r="T10" s="235"/>
      <c r="U10" s="24"/>
    </row>
    <row r="11" spans="1:21" s="8" customFormat="1" ht="37" customHeight="1" x14ac:dyDescent="0.2">
      <c r="A11" s="388"/>
      <c r="B11" s="238" t="s">
        <v>153</v>
      </c>
      <c r="C11" s="237"/>
      <c r="D11" s="9" t="s">
        <v>119</v>
      </c>
      <c r="E11" s="237"/>
      <c r="F11" s="79" t="s">
        <v>68</v>
      </c>
      <c r="G11" s="238"/>
      <c r="H11" s="79" t="s">
        <v>120</v>
      </c>
      <c r="I11" s="238"/>
      <c r="J11" s="396"/>
      <c r="K11" s="238"/>
      <c r="L11" s="234"/>
      <c r="M11" s="238"/>
      <c r="N11" s="235"/>
      <c r="O11" s="238"/>
      <c r="P11" s="235"/>
      <c r="Q11" s="238"/>
      <c r="R11" s="235"/>
      <c r="S11" s="238"/>
      <c r="T11" s="235"/>
      <c r="U11" s="238"/>
    </row>
    <row r="12" spans="1:21" s="8" customFormat="1" ht="37" customHeight="1" x14ac:dyDescent="0.2">
      <c r="A12" s="398"/>
      <c r="B12" s="238" t="s">
        <v>154</v>
      </c>
      <c r="C12" s="237"/>
      <c r="D12" s="9" t="s">
        <v>119</v>
      </c>
      <c r="E12" s="237"/>
      <c r="F12" s="79" t="s">
        <v>68</v>
      </c>
      <c r="G12" s="238"/>
      <c r="H12" s="79" t="s">
        <v>120</v>
      </c>
      <c r="I12" s="238"/>
      <c r="J12" s="396"/>
      <c r="K12" s="238"/>
      <c r="L12" s="234"/>
      <c r="M12" s="238"/>
      <c r="N12" s="235"/>
      <c r="O12" s="238"/>
      <c r="P12" s="235"/>
      <c r="Q12" s="238"/>
      <c r="R12" s="235"/>
      <c r="S12" s="238"/>
      <c r="T12" s="235"/>
      <c r="U12" s="238"/>
    </row>
    <row r="13" spans="1:21" s="8" customFormat="1" ht="37" customHeight="1" x14ac:dyDescent="0.2">
      <c r="A13" s="398"/>
      <c r="B13" s="316" t="s">
        <v>155</v>
      </c>
      <c r="C13" s="237"/>
      <c r="D13" s="9" t="s">
        <v>119</v>
      </c>
      <c r="E13" s="237"/>
      <c r="F13" s="79" t="s">
        <v>68</v>
      </c>
      <c r="G13" s="238"/>
      <c r="H13" s="79" t="s">
        <v>120</v>
      </c>
      <c r="I13" s="238"/>
      <c r="J13" s="397"/>
      <c r="K13" s="238"/>
      <c r="L13" s="234"/>
      <c r="M13" s="238"/>
      <c r="N13" s="235"/>
      <c r="O13" s="238"/>
      <c r="P13" s="235"/>
      <c r="Q13" s="238"/>
      <c r="R13" s="235"/>
      <c r="S13" s="238"/>
      <c r="T13" s="235"/>
      <c r="U13" s="238"/>
    </row>
    <row r="14" spans="1:21" s="26" customFormat="1" ht="20.25" customHeight="1" x14ac:dyDescent="0.2">
      <c r="A14" s="62"/>
      <c r="B14" s="74"/>
      <c r="G14" s="238"/>
      <c r="I14" s="238"/>
      <c r="J14" s="238"/>
      <c r="N14" s="237"/>
      <c r="P14" s="237"/>
      <c r="R14" s="237"/>
      <c r="T14" s="237"/>
    </row>
    <row r="15" spans="1:21" s="8" customFormat="1" ht="37" customHeight="1" x14ac:dyDescent="0.2">
      <c r="A15" s="399" t="s">
        <v>126</v>
      </c>
      <c r="B15" s="238" t="s">
        <v>156</v>
      </c>
      <c r="C15" s="237"/>
      <c r="D15" s="9" t="s">
        <v>119</v>
      </c>
      <c r="E15" s="237"/>
      <c r="F15" s="79" t="s">
        <v>68</v>
      </c>
      <c r="G15" s="238"/>
      <c r="H15" s="79" t="s">
        <v>120</v>
      </c>
      <c r="I15" s="238"/>
      <c r="J15" s="395"/>
      <c r="K15" s="26"/>
      <c r="L15" s="234"/>
      <c r="M15" s="26"/>
      <c r="N15" s="235"/>
      <c r="O15" s="26"/>
      <c r="P15" s="235"/>
      <c r="Q15" s="26"/>
      <c r="R15" s="235"/>
      <c r="S15" s="26"/>
      <c r="T15" s="235"/>
      <c r="U15" s="26"/>
    </row>
    <row r="16" spans="1:21" s="8" customFormat="1" ht="37" customHeight="1" x14ac:dyDescent="0.2">
      <c r="A16" s="399"/>
      <c r="B16" s="238" t="s">
        <v>150</v>
      </c>
      <c r="C16" s="237"/>
      <c r="D16" s="9" t="s">
        <v>119</v>
      </c>
      <c r="E16" s="237"/>
      <c r="F16" s="79" t="s">
        <v>68</v>
      </c>
      <c r="G16" s="238"/>
      <c r="H16" s="79" t="s">
        <v>120</v>
      </c>
      <c r="I16" s="238"/>
      <c r="J16" s="396"/>
      <c r="K16" s="26"/>
      <c r="L16" s="234"/>
      <c r="M16" s="26"/>
      <c r="N16" s="235"/>
      <c r="O16" s="26"/>
      <c r="P16" s="235"/>
      <c r="Q16" s="26"/>
      <c r="R16" s="235"/>
      <c r="S16" s="26"/>
      <c r="T16" s="235"/>
      <c r="U16" s="26"/>
    </row>
    <row r="17" spans="1:21" s="8" customFormat="1" ht="37" customHeight="1" x14ac:dyDescent="0.2">
      <c r="A17" s="399"/>
      <c r="B17" s="238" t="s">
        <v>151</v>
      </c>
      <c r="C17" s="237"/>
      <c r="D17" s="9" t="s">
        <v>119</v>
      </c>
      <c r="E17" s="237"/>
      <c r="F17" s="79" t="s">
        <v>68</v>
      </c>
      <c r="G17" s="238"/>
      <c r="H17" s="79" t="s">
        <v>120</v>
      </c>
      <c r="I17" s="238"/>
      <c r="J17" s="396"/>
      <c r="K17" s="26"/>
      <c r="L17" s="234"/>
      <c r="M17" s="26"/>
      <c r="N17" s="235"/>
      <c r="O17" s="26"/>
      <c r="P17" s="235"/>
      <c r="Q17" s="26"/>
      <c r="R17" s="235"/>
      <c r="S17" s="26"/>
      <c r="T17" s="235"/>
      <c r="U17" s="26"/>
    </row>
    <row r="18" spans="1:21" s="8" customFormat="1" ht="37" customHeight="1" x14ac:dyDescent="0.2">
      <c r="A18" s="399"/>
      <c r="B18" s="238" t="s">
        <v>152</v>
      </c>
      <c r="C18" s="237"/>
      <c r="D18" s="9" t="s">
        <v>119</v>
      </c>
      <c r="E18" s="237"/>
      <c r="F18" s="79" t="s">
        <v>68</v>
      </c>
      <c r="G18" s="27"/>
      <c r="H18" s="79" t="s">
        <v>120</v>
      </c>
      <c r="I18" s="27"/>
      <c r="J18" s="396"/>
      <c r="K18" s="26"/>
      <c r="L18" s="234"/>
      <c r="M18" s="26"/>
      <c r="N18" s="235"/>
      <c r="O18" s="26"/>
      <c r="P18" s="235"/>
      <c r="Q18" s="26"/>
      <c r="R18" s="235"/>
      <c r="S18" s="26"/>
      <c r="T18" s="235"/>
      <c r="U18" s="26"/>
    </row>
    <row r="19" spans="1:21" s="8" customFormat="1" ht="37" customHeight="1" x14ac:dyDescent="0.2">
      <c r="A19" s="399"/>
      <c r="B19" s="238" t="s">
        <v>153</v>
      </c>
      <c r="C19" s="237"/>
      <c r="D19" s="9" t="s">
        <v>119</v>
      </c>
      <c r="E19" s="237"/>
      <c r="F19" s="79" t="s">
        <v>68</v>
      </c>
      <c r="G19" s="238"/>
      <c r="H19" s="79" t="s">
        <v>120</v>
      </c>
      <c r="I19" s="238"/>
      <c r="J19" s="396"/>
      <c r="K19" s="26"/>
      <c r="L19" s="234"/>
      <c r="M19" s="26"/>
      <c r="N19" s="235"/>
      <c r="O19" s="26"/>
      <c r="P19" s="235"/>
      <c r="Q19" s="26"/>
      <c r="R19" s="235"/>
      <c r="S19" s="26"/>
      <c r="T19" s="235"/>
      <c r="U19" s="26"/>
    </row>
    <row r="20" spans="1:21" s="8" customFormat="1" ht="37" customHeight="1" x14ac:dyDescent="0.2">
      <c r="A20" s="398"/>
      <c r="B20" s="238" t="s">
        <v>154</v>
      </c>
      <c r="C20" s="237"/>
      <c r="D20" s="9" t="s">
        <v>119</v>
      </c>
      <c r="E20" s="237"/>
      <c r="F20" s="79" t="s">
        <v>68</v>
      </c>
      <c r="G20" s="238"/>
      <c r="H20" s="79" t="s">
        <v>120</v>
      </c>
      <c r="I20" s="238"/>
      <c r="J20" s="396"/>
      <c r="K20" s="26"/>
      <c r="L20" s="234"/>
      <c r="M20" s="26"/>
      <c r="N20" s="235"/>
      <c r="O20" s="26"/>
      <c r="P20" s="235"/>
      <c r="Q20" s="26"/>
      <c r="R20" s="235"/>
      <c r="S20" s="26"/>
      <c r="T20" s="235"/>
      <c r="U20" s="26"/>
    </row>
    <row r="21" spans="1:21" s="8" customFormat="1" ht="37" customHeight="1" x14ac:dyDescent="0.2">
      <c r="A21" s="398"/>
      <c r="B21" s="316" t="s">
        <v>155</v>
      </c>
      <c r="C21" s="237"/>
      <c r="D21" s="9" t="s">
        <v>119</v>
      </c>
      <c r="E21" s="237"/>
      <c r="F21" s="79" t="s">
        <v>68</v>
      </c>
      <c r="G21" s="238"/>
      <c r="H21" s="79" t="s">
        <v>120</v>
      </c>
      <c r="I21" s="238"/>
      <c r="J21" s="397"/>
      <c r="K21" s="26"/>
      <c r="L21" s="234"/>
      <c r="M21" s="26"/>
      <c r="N21" s="235"/>
      <c r="O21" s="26"/>
      <c r="P21" s="235"/>
      <c r="Q21" s="26"/>
      <c r="R21" s="235"/>
      <c r="S21" s="26"/>
      <c r="T21" s="235"/>
      <c r="U21" s="26"/>
    </row>
    <row r="22" spans="1:21" s="10" customFormat="1" x14ac:dyDescent="0.2">
      <c r="A22" s="46"/>
    </row>
  </sheetData>
  <mergeCells count="4">
    <mergeCell ref="A7:A13"/>
    <mergeCell ref="A15:A21"/>
    <mergeCell ref="J7:J13"/>
    <mergeCell ref="J15:J21"/>
  </mergeCells>
  <pageMargins left="0.23622047244094491" right="0.23622047244094491" top="0.74803149606299213" bottom="0.74803149606299213" header="0.31496062992125984" footer="0.31496062992125984"/>
  <pageSetup paperSize="8"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18"/>
  <sheetViews>
    <sheetView topLeftCell="D4" zoomScale="70" zoomScaleNormal="70" workbookViewId="0">
      <selection activeCell="L7" sqref="L7:L18"/>
    </sheetView>
  </sheetViews>
  <sheetFormatPr baseColWidth="10" defaultColWidth="10.5" defaultRowHeight="16" x14ac:dyDescent="0.2"/>
  <cols>
    <col min="1" max="1" width="12.5" customWidth="1"/>
    <col min="2" max="2" width="49.83203125" customWidth="1"/>
    <col min="3" max="3" width="3.83203125" customWidth="1"/>
    <col min="4" max="4" width="41" customWidth="1"/>
    <col min="5" max="5" width="3.83203125" customWidth="1"/>
    <col min="6" max="6" width="27.5" customWidth="1"/>
    <col min="7" max="7" width="3.83203125" customWidth="1"/>
    <col min="8" max="8" width="27.5" customWidth="1"/>
    <col min="9" max="9" width="3.83203125" customWidth="1"/>
    <col min="10" max="10" width="47" customWidth="1"/>
    <col min="11" max="11" width="3" customWidth="1"/>
    <col min="12" max="12" width="36.16406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 x14ac:dyDescent="0.25">
      <c r="A1" s="226" t="s">
        <v>157</v>
      </c>
    </row>
    <row r="3" spans="1:21" s="25" customFormat="1" ht="105" x14ac:dyDescent="0.2">
      <c r="A3" s="213" t="s">
        <v>158</v>
      </c>
      <c r="B3" s="42" t="s">
        <v>159</v>
      </c>
      <c r="D3" s="9" t="s">
        <v>130</v>
      </c>
      <c r="F3" s="43"/>
      <c r="H3" s="43"/>
      <c r="J3" s="234"/>
      <c r="L3" s="234"/>
      <c r="N3" s="235"/>
      <c r="P3" s="235"/>
      <c r="R3" s="235"/>
      <c r="T3" s="235"/>
    </row>
    <row r="4" spans="1:21" s="24" customFormat="1" ht="18" x14ac:dyDescent="0.2">
      <c r="A4" s="41"/>
      <c r="B4" s="33"/>
      <c r="D4" s="33"/>
      <c r="F4" s="33"/>
      <c r="H4" s="33"/>
      <c r="J4" s="34"/>
      <c r="N4" s="34"/>
      <c r="P4" s="34"/>
      <c r="R4" s="34"/>
      <c r="T4" s="34"/>
    </row>
    <row r="5" spans="1:21" s="284" customFormat="1" ht="85" x14ac:dyDescent="0.2">
      <c r="A5" s="289"/>
      <c r="B5" s="290" t="s">
        <v>107</v>
      </c>
      <c r="D5" s="285" t="s">
        <v>108</v>
      </c>
      <c r="E5" s="286"/>
      <c r="F5" s="285" t="s">
        <v>109</v>
      </c>
      <c r="G5" s="286"/>
      <c r="H5" s="285" t="s">
        <v>110</v>
      </c>
      <c r="J5" s="287" t="s">
        <v>111</v>
      </c>
      <c r="K5" s="286"/>
      <c r="L5" s="287" t="s">
        <v>599</v>
      </c>
      <c r="M5" s="286"/>
      <c r="N5" s="287" t="s">
        <v>112</v>
      </c>
      <c r="O5" s="286"/>
      <c r="P5" s="287" t="s">
        <v>113</v>
      </c>
      <c r="Q5" s="286"/>
      <c r="R5" s="287" t="s">
        <v>114</v>
      </c>
      <c r="S5" s="286"/>
      <c r="T5" s="287" t="s">
        <v>115</v>
      </c>
      <c r="U5" s="286"/>
    </row>
    <row r="6" spans="1:21" s="24" customFormat="1" ht="18" x14ac:dyDescent="0.2">
      <c r="A6" s="41"/>
      <c r="B6" s="33"/>
      <c r="D6" s="33"/>
      <c r="F6" s="33"/>
      <c r="H6" s="33"/>
      <c r="J6" s="34"/>
      <c r="N6" s="34"/>
      <c r="P6" s="34"/>
      <c r="R6" s="34"/>
      <c r="T6" s="34"/>
    </row>
    <row r="7" spans="1:21" s="8" customFormat="1" ht="55" customHeight="1" x14ac:dyDescent="0.2">
      <c r="A7" s="236"/>
      <c r="B7" s="20" t="s">
        <v>596</v>
      </c>
      <c r="C7" s="237"/>
      <c r="D7" s="9" t="s">
        <v>119</v>
      </c>
      <c r="E7" s="237"/>
      <c r="F7" s="79" t="s">
        <v>68</v>
      </c>
      <c r="G7" s="238"/>
      <c r="H7" s="79" t="s">
        <v>120</v>
      </c>
      <c r="I7" s="238"/>
      <c r="J7" s="400"/>
      <c r="K7" s="238"/>
      <c r="L7" s="234"/>
      <c r="M7" s="238"/>
      <c r="N7" s="235"/>
      <c r="O7" s="24"/>
      <c r="P7" s="235"/>
      <c r="Q7" s="24"/>
      <c r="R7" s="235"/>
      <c r="S7" s="24"/>
      <c r="T7" s="235"/>
      <c r="U7" s="238"/>
    </row>
    <row r="8" spans="1:21" s="8" customFormat="1" ht="55" customHeight="1" x14ac:dyDescent="0.2">
      <c r="A8" s="236"/>
      <c r="B8" s="76" t="s">
        <v>160</v>
      </c>
      <c r="C8" s="237"/>
      <c r="D8" s="9" t="s">
        <v>119</v>
      </c>
      <c r="E8" s="237"/>
      <c r="F8" s="79" t="s">
        <v>68</v>
      </c>
      <c r="G8" s="238"/>
      <c r="H8" s="79" t="s">
        <v>120</v>
      </c>
      <c r="I8" s="238"/>
      <c r="J8" s="401"/>
      <c r="K8" s="24"/>
      <c r="L8" s="234"/>
      <c r="M8" s="24"/>
      <c r="N8" s="235"/>
      <c r="O8" s="24"/>
      <c r="P8" s="235"/>
      <c r="Q8" s="24"/>
      <c r="R8" s="235"/>
      <c r="S8" s="24"/>
      <c r="T8" s="235"/>
      <c r="U8" s="24"/>
    </row>
    <row r="9" spans="1:21" s="8" customFormat="1" ht="55" customHeight="1" x14ac:dyDescent="0.2">
      <c r="A9" s="236"/>
      <c r="B9" s="76" t="s">
        <v>161</v>
      </c>
      <c r="C9" s="237"/>
      <c r="D9" s="9" t="s">
        <v>119</v>
      </c>
      <c r="E9" s="237"/>
      <c r="F9" s="79" t="s">
        <v>68</v>
      </c>
      <c r="G9" s="238"/>
      <c r="H9" s="79" t="s">
        <v>120</v>
      </c>
      <c r="I9" s="238"/>
      <c r="J9" s="401"/>
      <c r="K9" s="25"/>
      <c r="L9" s="234"/>
      <c r="M9" s="25"/>
      <c r="N9" s="235"/>
      <c r="O9" s="25"/>
      <c r="P9" s="235"/>
      <c r="Q9" s="25"/>
      <c r="R9" s="235"/>
      <c r="S9" s="25"/>
      <c r="T9" s="235"/>
      <c r="U9" s="25"/>
    </row>
    <row r="10" spans="1:21" s="8" customFormat="1" ht="55" customHeight="1" x14ac:dyDescent="0.2">
      <c r="A10" s="236"/>
      <c r="B10" s="20" t="s">
        <v>162</v>
      </c>
      <c r="C10" s="237"/>
      <c r="D10" s="9" t="s">
        <v>119</v>
      </c>
      <c r="E10" s="237"/>
      <c r="F10" s="79" t="s">
        <v>68</v>
      </c>
      <c r="G10" s="238"/>
      <c r="H10" s="79" t="s">
        <v>120</v>
      </c>
      <c r="I10" s="238"/>
      <c r="J10" s="401"/>
      <c r="K10" s="24"/>
      <c r="L10" s="234"/>
      <c r="M10" s="24"/>
      <c r="N10" s="235"/>
      <c r="O10" s="24"/>
      <c r="P10" s="235"/>
      <c r="Q10" s="24"/>
      <c r="R10" s="235"/>
      <c r="S10" s="24"/>
      <c r="T10" s="235"/>
      <c r="U10" s="24"/>
    </row>
    <row r="11" spans="1:21" s="8" customFormat="1" ht="55" customHeight="1" x14ac:dyDescent="0.2">
      <c r="A11" s="236"/>
      <c r="B11" s="20" t="s">
        <v>163</v>
      </c>
      <c r="C11" s="237"/>
      <c r="D11" s="9" t="s">
        <v>119</v>
      </c>
      <c r="E11" s="237"/>
      <c r="F11" s="79" t="s">
        <v>68</v>
      </c>
      <c r="G11" s="238"/>
      <c r="H11" s="79" t="s">
        <v>120</v>
      </c>
      <c r="I11" s="238"/>
      <c r="J11" s="401"/>
      <c r="K11" s="238"/>
      <c r="L11" s="234"/>
      <c r="M11" s="238"/>
      <c r="N11" s="235"/>
      <c r="O11" s="238"/>
      <c r="P11" s="235"/>
      <c r="Q11" s="238"/>
      <c r="R11" s="235"/>
      <c r="S11" s="238"/>
      <c r="T11" s="235"/>
      <c r="U11" s="238"/>
    </row>
    <row r="12" spans="1:21" s="8" customFormat="1" ht="55" customHeight="1" x14ac:dyDescent="0.2">
      <c r="A12" s="317"/>
      <c r="B12" s="20" t="s">
        <v>164</v>
      </c>
      <c r="C12" s="237"/>
      <c r="D12" s="9" t="s">
        <v>165</v>
      </c>
      <c r="E12" s="237"/>
      <c r="F12" s="79" t="s">
        <v>68</v>
      </c>
      <c r="G12" s="238"/>
      <c r="H12" s="79" t="s">
        <v>120</v>
      </c>
      <c r="I12" s="238"/>
      <c r="J12" s="401"/>
      <c r="K12" s="238"/>
      <c r="L12" s="234"/>
      <c r="M12" s="238"/>
      <c r="N12" s="235"/>
      <c r="O12" s="238"/>
      <c r="P12" s="235"/>
      <c r="Q12" s="238"/>
      <c r="R12" s="235"/>
      <c r="S12" s="238"/>
      <c r="T12" s="235"/>
      <c r="U12" s="238"/>
    </row>
    <row r="13" spans="1:21" s="56" customFormat="1" ht="55" customHeight="1" x14ac:dyDescent="0.2">
      <c r="A13" s="331"/>
      <c r="B13" s="332" t="s">
        <v>149</v>
      </c>
      <c r="C13" s="237"/>
      <c r="D13" s="9"/>
      <c r="E13" s="237"/>
      <c r="F13" s="79"/>
      <c r="G13" s="238"/>
      <c r="H13" s="79"/>
      <c r="I13" s="238"/>
      <c r="J13" s="401"/>
      <c r="K13" s="238"/>
      <c r="L13" s="234"/>
      <c r="M13" s="238"/>
      <c r="N13" s="235"/>
      <c r="O13" s="238"/>
      <c r="P13" s="235"/>
      <c r="Q13" s="238"/>
      <c r="R13" s="235"/>
      <c r="S13" s="238"/>
      <c r="T13" s="235"/>
      <c r="U13" s="238"/>
    </row>
    <row r="14" spans="1:21" s="56" customFormat="1" ht="55" customHeight="1" x14ac:dyDescent="0.2">
      <c r="A14" s="331"/>
      <c r="B14" s="332" t="s">
        <v>156</v>
      </c>
      <c r="C14" s="237"/>
      <c r="D14" s="9"/>
      <c r="E14" s="237"/>
      <c r="F14" s="79"/>
      <c r="G14" s="238"/>
      <c r="H14" s="79"/>
      <c r="I14" s="238"/>
      <c r="J14" s="401"/>
      <c r="K14" s="238"/>
      <c r="L14" s="234"/>
      <c r="M14" s="238"/>
      <c r="N14" s="235"/>
      <c r="O14" s="238"/>
      <c r="P14" s="235"/>
      <c r="Q14" s="238"/>
      <c r="R14" s="235"/>
      <c r="S14" s="238"/>
      <c r="T14" s="235"/>
      <c r="U14" s="238"/>
    </row>
    <row r="15" spans="1:21" s="56" customFormat="1" ht="55" customHeight="1" x14ac:dyDescent="0.2">
      <c r="A15" s="331"/>
      <c r="B15" s="332" t="s">
        <v>597</v>
      </c>
      <c r="C15" s="237"/>
      <c r="D15" s="9"/>
      <c r="E15" s="237"/>
      <c r="F15" s="79"/>
      <c r="G15" s="238"/>
      <c r="H15" s="79"/>
      <c r="I15" s="238"/>
      <c r="J15" s="401"/>
      <c r="K15" s="238"/>
      <c r="L15" s="234"/>
      <c r="M15" s="238"/>
      <c r="N15" s="235"/>
      <c r="O15" s="238"/>
      <c r="P15" s="235"/>
      <c r="Q15" s="238"/>
      <c r="R15" s="235"/>
      <c r="S15" s="238"/>
      <c r="T15" s="235"/>
      <c r="U15" s="238"/>
    </row>
    <row r="16" spans="1:21" s="10" customFormat="1" ht="31" x14ac:dyDescent="0.2">
      <c r="A16"/>
      <c r="B16" s="275" t="s">
        <v>166</v>
      </c>
      <c r="C16" s="237"/>
      <c r="D16" s="9" t="s">
        <v>165</v>
      </c>
      <c r="E16" s="237"/>
      <c r="F16" s="79" t="s">
        <v>68</v>
      </c>
      <c r="G16" s="238"/>
      <c r="H16" s="79" t="s">
        <v>120</v>
      </c>
      <c r="I16" s="238"/>
      <c r="J16" s="401"/>
      <c r="K16" s="238"/>
      <c r="L16" s="234"/>
      <c r="M16" s="238"/>
      <c r="N16" s="235"/>
      <c r="O16" s="238"/>
      <c r="P16" s="235"/>
      <c r="Q16" s="238"/>
      <c r="R16" s="235"/>
      <c r="S16" s="238"/>
      <c r="T16" s="235"/>
      <c r="U16" s="238"/>
    </row>
    <row r="17" spans="1:21" s="335" customFormat="1" ht="31" x14ac:dyDescent="0.2">
      <c r="A17"/>
      <c r="B17" s="336" t="s">
        <v>598</v>
      </c>
      <c r="C17" s="326"/>
      <c r="D17" s="58"/>
      <c r="E17" s="326"/>
      <c r="F17" s="333"/>
      <c r="G17" s="334"/>
      <c r="H17" s="333"/>
      <c r="I17" s="334"/>
      <c r="J17" s="401"/>
      <c r="K17" s="334"/>
      <c r="L17" s="234"/>
      <c r="M17" s="334"/>
      <c r="N17" s="327"/>
      <c r="O17" s="334"/>
      <c r="P17" s="327"/>
      <c r="Q17" s="334"/>
      <c r="R17" s="327"/>
      <c r="S17" s="334"/>
      <c r="T17" s="327"/>
      <c r="U17" s="334"/>
    </row>
    <row r="18" spans="1:21" ht="31" x14ac:dyDescent="0.2">
      <c r="A18" s="273"/>
      <c r="B18" s="276" t="s">
        <v>167</v>
      </c>
      <c r="C18" s="254"/>
      <c r="D18" s="12" t="s">
        <v>165</v>
      </c>
      <c r="E18" s="254"/>
      <c r="F18" s="274" t="s">
        <v>68</v>
      </c>
      <c r="G18" s="318"/>
      <c r="H18" s="274" t="s">
        <v>120</v>
      </c>
      <c r="I18" s="318"/>
      <c r="J18" s="402"/>
      <c r="K18" s="318"/>
      <c r="L18" s="234"/>
      <c r="M18" s="318"/>
      <c r="N18" s="319"/>
      <c r="O18" s="318"/>
      <c r="P18" s="319"/>
      <c r="Q18" s="318"/>
      <c r="R18" s="319"/>
      <c r="S18" s="318"/>
      <c r="T18" s="319"/>
      <c r="U18" s="318"/>
    </row>
  </sheetData>
  <mergeCells count="1">
    <mergeCell ref="J7:J18"/>
  </mergeCells>
  <pageMargins left="0.70866141732283472" right="0.70866141732283472" top="0.74803149606299213" bottom="0.74803149606299213" header="0.31496062992125984" footer="0.31496062992125984"/>
  <pageSetup paperSize="8"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29"/>
  <sheetViews>
    <sheetView zoomScale="70" zoomScaleNormal="70" workbookViewId="0">
      <selection activeCell="L7" sqref="L7:L17"/>
    </sheetView>
  </sheetViews>
  <sheetFormatPr baseColWidth="10" defaultColWidth="10.5" defaultRowHeight="16" x14ac:dyDescent="0.2"/>
  <cols>
    <col min="1" max="1" width="18" style="233" customWidth="1"/>
    <col min="2" max="2" width="44" style="232" customWidth="1"/>
    <col min="3" max="3" width="3.5" style="233" customWidth="1"/>
    <col min="4" max="4" width="32.6640625" style="233" customWidth="1"/>
    <col min="5" max="5" width="3.5" style="233" customWidth="1"/>
    <col min="6" max="6" width="30.5" style="233" customWidth="1"/>
    <col min="7" max="7" width="3.5" style="233" customWidth="1"/>
    <col min="8" max="8" width="30.5" style="233" customWidth="1"/>
    <col min="9" max="9" width="3.5" style="233" customWidth="1"/>
    <col min="10" max="10" width="47.83203125" style="233" customWidth="1"/>
    <col min="11" max="11" width="3" style="233" customWidth="1"/>
    <col min="12" max="12" width="36.1640625" customWidth="1"/>
    <col min="13" max="13" width="3" customWidth="1"/>
    <col min="14" max="14" width="39.5" style="233" customWidth="1"/>
    <col min="15" max="15" width="3" style="233" customWidth="1"/>
    <col min="16" max="16" width="39.5" style="233" customWidth="1"/>
    <col min="17" max="17" width="3" style="233" customWidth="1"/>
    <col min="18" max="18" width="39.5" style="233" customWidth="1"/>
    <col min="19" max="19" width="3" style="233" customWidth="1"/>
    <col min="20" max="20" width="39.5" style="233" customWidth="1"/>
    <col min="21" max="21" width="3" style="233" customWidth="1"/>
    <col min="22" max="300" width="10.83203125" style="233"/>
    <col min="301" max="16384" width="10.5" style="233"/>
  </cols>
  <sheetData>
    <row r="1" spans="1:21" ht="25" x14ac:dyDescent="0.25">
      <c r="A1" s="225" t="s">
        <v>168</v>
      </c>
    </row>
    <row r="3" spans="1:21" s="25" customFormat="1" ht="120" x14ac:dyDescent="0.2">
      <c r="A3" s="213" t="s">
        <v>169</v>
      </c>
      <c r="B3" s="42" t="s">
        <v>170</v>
      </c>
      <c r="D3" s="9" t="s">
        <v>130</v>
      </c>
      <c r="F3" s="43"/>
      <c r="H3" s="43"/>
      <c r="J3" s="234"/>
      <c r="L3" s="234"/>
      <c r="N3" s="235"/>
      <c r="P3" s="235"/>
      <c r="R3" s="235"/>
      <c r="T3" s="235"/>
    </row>
    <row r="4" spans="1:21" s="24" customFormat="1" ht="18" x14ac:dyDescent="0.2">
      <c r="A4" s="41"/>
      <c r="B4" s="33"/>
      <c r="D4" s="33"/>
      <c r="F4" s="33"/>
      <c r="H4" s="33"/>
      <c r="J4" s="34"/>
      <c r="L4" s="229"/>
      <c r="M4" s="229"/>
      <c r="N4" s="34"/>
      <c r="P4" s="34"/>
      <c r="R4" s="34"/>
      <c r="T4" s="34"/>
    </row>
    <row r="5" spans="1:21" s="284" customFormat="1" ht="68" x14ac:dyDescent="0.2">
      <c r="A5" s="289"/>
      <c r="B5" s="283" t="s">
        <v>107</v>
      </c>
      <c r="D5" s="285" t="s">
        <v>108</v>
      </c>
      <c r="E5" s="286"/>
      <c r="F5" s="285" t="s">
        <v>109</v>
      </c>
      <c r="G5" s="286"/>
      <c r="H5" s="285" t="s">
        <v>110</v>
      </c>
      <c r="J5" s="287" t="s">
        <v>111</v>
      </c>
      <c r="K5" s="286"/>
      <c r="L5" s="287" t="s">
        <v>601</v>
      </c>
      <c r="M5" s="286"/>
      <c r="N5" s="287" t="s">
        <v>112</v>
      </c>
      <c r="O5" s="286"/>
      <c r="P5" s="287" t="s">
        <v>113</v>
      </c>
      <c r="Q5" s="286"/>
      <c r="R5" s="287" t="s">
        <v>114</v>
      </c>
      <c r="S5" s="286"/>
      <c r="T5" s="287" t="s">
        <v>115</v>
      </c>
      <c r="U5" s="286"/>
    </row>
    <row r="6" spans="1:21" s="24" customFormat="1" ht="18" x14ac:dyDescent="0.2">
      <c r="A6" s="41"/>
      <c r="B6" s="33"/>
      <c r="D6" s="33"/>
      <c r="F6" s="33"/>
      <c r="H6" s="33"/>
      <c r="J6" s="34"/>
      <c r="L6" s="25"/>
      <c r="M6" s="25"/>
      <c r="N6" s="34"/>
      <c r="P6" s="34"/>
      <c r="R6" s="34"/>
      <c r="T6" s="34"/>
    </row>
    <row r="7" spans="1:21" s="237" customFormat="1" ht="32.25" customHeight="1" x14ac:dyDescent="0.2">
      <c r="A7" s="236"/>
      <c r="B7" s="20" t="s">
        <v>171</v>
      </c>
      <c r="D7" s="9" t="s">
        <v>119</v>
      </c>
      <c r="F7" s="79" t="s">
        <v>68</v>
      </c>
      <c r="G7" s="238"/>
      <c r="H7" s="79" t="s">
        <v>120</v>
      </c>
      <c r="I7" s="238"/>
      <c r="J7" s="395"/>
      <c r="K7" s="238"/>
      <c r="L7" s="234"/>
      <c r="M7" s="238"/>
      <c r="N7" s="235"/>
      <c r="O7" s="24"/>
      <c r="P7" s="235"/>
      <c r="Q7" s="24"/>
      <c r="R7" s="235"/>
      <c r="S7" s="24"/>
      <c r="T7" s="235"/>
      <c r="U7" s="238"/>
    </row>
    <row r="8" spans="1:21" s="237" customFormat="1" ht="32.25" customHeight="1" x14ac:dyDescent="0.2">
      <c r="A8" s="236"/>
      <c r="B8" s="239" t="s">
        <v>172</v>
      </c>
      <c r="D8" s="9" t="s">
        <v>119</v>
      </c>
      <c r="F8" s="79" t="s">
        <v>68</v>
      </c>
      <c r="G8" s="238"/>
      <c r="H8" s="79" t="s">
        <v>120</v>
      </c>
      <c r="I8" s="238"/>
      <c r="J8" s="403"/>
      <c r="K8" s="24"/>
      <c r="L8" s="234"/>
      <c r="M8" s="24"/>
      <c r="N8" s="235"/>
      <c r="O8" s="24"/>
      <c r="P8" s="235"/>
      <c r="Q8" s="24"/>
      <c r="R8" s="235"/>
      <c r="S8" s="24"/>
      <c r="T8" s="235"/>
      <c r="U8" s="24"/>
    </row>
    <row r="9" spans="1:21" s="237" customFormat="1" ht="32.25" customHeight="1" x14ac:dyDescent="0.2">
      <c r="A9" s="236"/>
      <c r="B9" s="240" t="s">
        <v>173</v>
      </c>
      <c r="D9" s="9" t="s">
        <v>119</v>
      </c>
      <c r="F9" s="79" t="s">
        <v>68</v>
      </c>
      <c r="G9" s="238"/>
      <c r="H9" s="79" t="s">
        <v>120</v>
      </c>
      <c r="I9" s="238"/>
      <c r="J9" s="403"/>
      <c r="K9" s="25"/>
      <c r="L9" s="234"/>
      <c r="M9" s="25"/>
      <c r="N9" s="235"/>
      <c r="O9" s="25"/>
      <c r="P9" s="235"/>
      <c r="Q9" s="25"/>
      <c r="R9" s="235"/>
      <c r="S9" s="25"/>
      <c r="T9" s="235"/>
      <c r="U9" s="25"/>
    </row>
    <row r="10" spans="1:21" s="237" customFormat="1" ht="32.25" customHeight="1" x14ac:dyDescent="0.2">
      <c r="A10" s="236"/>
      <c r="B10" s="20" t="s">
        <v>174</v>
      </c>
      <c r="D10" s="9" t="s">
        <v>119</v>
      </c>
      <c r="F10" s="79" t="s">
        <v>68</v>
      </c>
      <c r="G10" s="238"/>
      <c r="H10" s="79" t="s">
        <v>120</v>
      </c>
      <c r="I10" s="238"/>
      <c r="J10" s="403"/>
      <c r="K10" s="24"/>
      <c r="L10" s="234"/>
      <c r="M10" s="24"/>
      <c r="N10" s="235"/>
      <c r="O10" s="24"/>
      <c r="P10" s="235"/>
      <c r="Q10" s="24"/>
      <c r="R10" s="235"/>
      <c r="S10" s="24"/>
      <c r="T10" s="235"/>
      <c r="U10" s="24"/>
    </row>
    <row r="11" spans="1:21" s="237" customFormat="1" ht="54" customHeight="1" x14ac:dyDescent="0.2">
      <c r="A11" s="236"/>
      <c r="B11" s="239" t="s">
        <v>175</v>
      </c>
      <c r="D11" s="9" t="s">
        <v>119</v>
      </c>
      <c r="F11" s="79" t="s">
        <v>68</v>
      </c>
      <c r="G11" s="238"/>
      <c r="H11" s="79" t="s">
        <v>120</v>
      </c>
      <c r="I11" s="238"/>
      <c r="J11" s="403"/>
      <c r="K11" s="238"/>
      <c r="L11" s="234"/>
      <c r="M11" s="238"/>
      <c r="N11" s="235"/>
      <c r="O11" s="238"/>
      <c r="P11" s="235"/>
      <c r="Q11" s="238"/>
      <c r="R11" s="235"/>
      <c r="S11" s="238"/>
      <c r="T11" s="235"/>
      <c r="U11" s="238"/>
    </row>
    <row r="12" spans="1:21" s="237" customFormat="1" ht="32.25" customHeight="1" x14ac:dyDescent="0.2">
      <c r="A12" s="236"/>
      <c r="B12" s="239" t="s">
        <v>176</v>
      </c>
      <c r="D12" s="9" t="s">
        <v>119</v>
      </c>
      <c r="F12" s="79" t="s">
        <v>68</v>
      </c>
      <c r="G12" s="238"/>
      <c r="H12" s="79" t="s">
        <v>120</v>
      </c>
      <c r="I12" s="238"/>
      <c r="J12" s="403"/>
      <c r="K12" s="238"/>
      <c r="L12" s="234"/>
      <c r="M12" s="238"/>
      <c r="N12" s="235"/>
      <c r="O12" s="238"/>
      <c r="P12" s="235"/>
      <c r="Q12" s="238"/>
      <c r="R12" s="235"/>
      <c r="S12" s="238"/>
      <c r="T12" s="235"/>
      <c r="U12" s="238"/>
    </row>
    <row r="13" spans="1:21" s="237" customFormat="1" ht="32.25" customHeight="1" x14ac:dyDescent="0.2">
      <c r="A13" s="236"/>
      <c r="B13" s="239" t="s">
        <v>177</v>
      </c>
      <c r="D13" s="9" t="s">
        <v>119</v>
      </c>
      <c r="F13" s="79" t="s">
        <v>68</v>
      </c>
      <c r="G13" s="238"/>
      <c r="H13" s="79" t="s">
        <v>120</v>
      </c>
      <c r="I13" s="238"/>
      <c r="J13" s="403"/>
      <c r="K13" s="238"/>
      <c r="L13" s="234"/>
      <c r="M13" s="238"/>
      <c r="N13" s="235"/>
      <c r="O13" s="238"/>
      <c r="P13" s="235"/>
      <c r="Q13" s="238"/>
      <c r="R13" s="235"/>
      <c r="S13" s="238"/>
      <c r="T13" s="235"/>
      <c r="U13" s="238"/>
    </row>
    <row r="14" spans="1:21" s="237" customFormat="1" ht="32.25" customHeight="1" x14ac:dyDescent="0.2">
      <c r="A14" s="236"/>
      <c r="B14" s="239" t="s">
        <v>178</v>
      </c>
      <c r="D14" s="9" t="s">
        <v>119</v>
      </c>
      <c r="F14" s="79" t="s">
        <v>68</v>
      </c>
      <c r="G14" s="241"/>
      <c r="H14" s="79" t="s">
        <v>120</v>
      </c>
      <c r="I14" s="241"/>
      <c r="J14" s="403"/>
      <c r="K14" s="241"/>
      <c r="L14" s="234"/>
      <c r="M14" s="26"/>
      <c r="N14" s="235"/>
      <c r="O14" s="241"/>
      <c r="P14" s="235"/>
      <c r="Q14" s="241"/>
      <c r="R14" s="235"/>
      <c r="S14" s="241"/>
      <c r="T14" s="235"/>
      <c r="U14" s="241"/>
    </row>
    <row r="15" spans="1:21" s="237" customFormat="1" ht="32.25" customHeight="1" x14ac:dyDescent="0.2">
      <c r="A15" s="236"/>
      <c r="B15" s="239" t="s">
        <v>179</v>
      </c>
      <c r="D15" s="9" t="s">
        <v>119</v>
      </c>
      <c r="F15" s="79" t="s">
        <v>68</v>
      </c>
      <c r="G15" s="241"/>
      <c r="H15" s="79" t="s">
        <v>120</v>
      </c>
      <c r="I15" s="241"/>
      <c r="J15" s="403"/>
      <c r="K15" s="241"/>
      <c r="L15" s="234"/>
      <c r="M15" s="26"/>
      <c r="N15" s="235"/>
      <c r="O15" s="241"/>
      <c r="P15" s="235"/>
      <c r="Q15" s="241"/>
      <c r="R15" s="235"/>
      <c r="S15" s="241"/>
      <c r="T15" s="235"/>
      <c r="U15" s="241"/>
    </row>
    <row r="16" spans="1:21" s="237" customFormat="1" ht="32.25" customHeight="1" x14ac:dyDescent="0.2">
      <c r="A16" s="236"/>
      <c r="B16" s="239" t="s">
        <v>180</v>
      </c>
      <c r="D16" s="9" t="s">
        <v>119</v>
      </c>
      <c r="F16" s="79" t="s">
        <v>68</v>
      </c>
      <c r="G16" s="241"/>
      <c r="H16" s="79" t="s">
        <v>120</v>
      </c>
      <c r="I16" s="241"/>
      <c r="J16" s="403"/>
      <c r="K16" s="241"/>
      <c r="L16" s="234"/>
      <c r="M16" s="26"/>
      <c r="N16" s="235"/>
      <c r="O16" s="241"/>
      <c r="P16" s="235"/>
      <c r="Q16" s="241"/>
      <c r="R16" s="235"/>
      <c r="S16" s="241"/>
      <c r="T16" s="235"/>
      <c r="U16" s="241"/>
    </row>
    <row r="17" spans="1:21" s="237" customFormat="1" ht="32.25" customHeight="1" x14ac:dyDescent="0.2">
      <c r="A17" s="236"/>
      <c r="B17" s="20" t="s">
        <v>181</v>
      </c>
      <c r="D17" s="9" t="s">
        <v>119</v>
      </c>
      <c r="F17" s="79" t="s">
        <v>68</v>
      </c>
      <c r="G17" s="241"/>
      <c r="H17" s="79" t="s">
        <v>120</v>
      </c>
      <c r="I17" s="241"/>
      <c r="J17" s="404"/>
      <c r="K17" s="241"/>
      <c r="L17" s="234"/>
      <c r="M17" s="26"/>
      <c r="N17" s="235"/>
      <c r="O17" s="241"/>
      <c r="P17" s="235"/>
      <c r="Q17" s="241"/>
      <c r="R17" s="235"/>
      <c r="S17" s="241"/>
      <c r="T17" s="235"/>
      <c r="U17" s="241"/>
    </row>
    <row r="18" spans="1:21" s="244" customFormat="1" x14ac:dyDescent="0.2">
      <c r="A18" s="242"/>
      <c r="B18" s="243"/>
    </row>
    <row r="19" spans="1:21" x14ac:dyDescent="0.2">
      <c r="L19" s="233"/>
      <c r="M19" s="233"/>
    </row>
    <row r="20" spans="1:21" x14ac:dyDescent="0.2">
      <c r="L20" s="233"/>
      <c r="M20" s="233"/>
    </row>
    <row r="21" spans="1:21" x14ac:dyDescent="0.2">
      <c r="L21" s="233"/>
      <c r="M21" s="233"/>
    </row>
    <row r="22" spans="1:21" x14ac:dyDescent="0.2">
      <c r="L22" s="233"/>
      <c r="M22" s="233"/>
    </row>
    <row r="23" spans="1:21" x14ac:dyDescent="0.2">
      <c r="L23" s="233"/>
      <c r="M23" s="233"/>
    </row>
    <row r="24" spans="1:21" x14ac:dyDescent="0.2">
      <c r="L24" s="233"/>
      <c r="M24" s="233"/>
    </row>
    <row r="25" spans="1:21" x14ac:dyDescent="0.2">
      <c r="L25" s="233"/>
      <c r="M25" s="233"/>
    </row>
    <row r="26" spans="1:21" x14ac:dyDescent="0.2">
      <c r="L26" s="233"/>
      <c r="M26" s="233"/>
    </row>
    <row r="27" spans="1:21" x14ac:dyDescent="0.2">
      <c r="L27" s="233"/>
    </row>
    <row r="28" spans="1:21" x14ac:dyDescent="0.2">
      <c r="L28" s="233"/>
    </row>
    <row r="29" spans="1:21" x14ac:dyDescent="0.2">
      <c r="L29" s="233"/>
    </row>
  </sheetData>
  <mergeCells count="1">
    <mergeCell ref="J7:J17"/>
  </mergeCells>
  <pageMargins left="0.23622047244094491" right="0.23622047244094491" top="0.74803149606299213" bottom="0.74803149606299213" header="0.31496062992125984" footer="0.31496062992125984"/>
  <pageSetup paperSize="8"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U25"/>
  <sheetViews>
    <sheetView zoomScale="70" zoomScaleNormal="70" workbookViewId="0">
      <selection activeCell="L9" sqref="L9:L24"/>
    </sheetView>
  </sheetViews>
  <sheetFormatPr baseColWidth="10" defaultColWidth="10.5" defaultRowHeight="16" x14ac:dyDescent="0.2"/>
  <cols>
    <col min="1" max="1" width="15" customWidth="1"/>
    <col min="2" max="2" width="65.33203125" customWidth="1"/>
    <col min="3" max="3" width="3.33203125" customWidth="1"/>
    <col min="4" max="4" width="38.5" customWidth="1"/>
    <col min="5" max="5" width="3.33203125" customWidth="1"/>
    <col min="6" max="6" width="26.33203125" customWidth="1"/>
    <col min="7" max="7" width="3.33203125" customWidth="1"/>
    <col min="8" max="8" width="26.33203125" customWidth="1"/>
    <col min="9" max="9" width="3.33203125" customWidth="1"/>
    <col min="10" max="10" width="51" customWidth="1"/>
    <col min="11" max="11" width="3" style="233" customWidth="1"/>
    <col min="12" max="12" width="36.1640625" customWidth="1"/>
    <col min="13" max="13" width="3.33203125" customWidth="1"/>
    <col min="14" max="14" width="39.5" customWidth="1"/>
    <col min="15" max="15" width="3.33203125" customWidth="1"/>
    <col min="16" max="16" width="39.5" customWidth="1"/>
    <col min="17" max="17" width="3.33203125" customWidth="1"/>
    <col min="18" max="18" width="39.5" customWidth="1"/>
    <col min="19" max="19" width="3.33203125" customWidth="1"/>
    <col min="20" max="20" width="39.5" customWidth="1"/>
    <col min="21" max="21" width="3.33203125" customWidth="1"/>
  </cols>
  <sheetData>
    <row r="1" spans="1:21" ht="25" x14ac:dyDescent="0.25">
      <c r="A1" s="225" t="s">
        <v>182</v>
      </c>
    </row>
    <row r="3" spans="1:21" s="25" customFormat="1" ht="135" x14ac:dyDescent="0.2">
      <c r="A3" s="213" t="s">
        <v>183</v>
      </c>
      <c r="B3" s="42" t="s">
        <v>184</v>
      </c>
      <c r="D3" s="9" t="s">
        <v>130</v>
      </c>
      <c r="F3" s="43"/>
      <c r="H3" s="43"/>
      <c r="J3" s="234"/>
      <c r="L3" s="234"/>
      <c r="N3" s="235"/>
      <c r="P3" s="235"/>
      <c r="R3" s="235"/>
      <c r="T3" s="235"/>
    </row>
    <row r="4" spans="1:21" s="24" customFormat="1" ht="18" x14ac:dyDescent="0.2">
      <c r="A4" s="41"/>
      <c r="B4" s="33"/>
      <c r="D4" s="33"/>
      <c r="F4" s="33"/>
      <c r="H4" s="33"/>
      <c r="J4" s="34"/>
      <c r="L4" s="229"/>
      <c r="N4" s="34"/>
      <c r="P4" s="34"/>
      <c r="R4" s="34"/>
      <c r="T4" s="34"/>
    </row>
    <row r="5" spans="1:21" s="284" customFormat="1" ht="68" x14ac:dyDescent="0.2">
      <c r="A5" s="289"/>
      <c r="B5" s="290" t="s">
        <v>107</v>
      </c>
      <c r="D5" s="285" t="s">
        <v>108</v>
      </c>
      <c r="E5" s="286"/>
      <c r="F5" s="285" t="s">
        <v>109</v>
      </c>
      <c r="G5" s="286"/>
      <c r="H5" s="285" t="s">
        <v>110</v>
      </c>
      <c r="J5" s="287" t="s">
        <v>111</v>
      </c>
      <c r="K5" s="286"/>
      <c r="L5" s="287" t="s">
        <v>601</v>
      </c>
      <c r="M5" s="286"/>
      <c r="N5" s="287" t="s">
        <v>112</v>
      </c>
      <c r="O5" s="286"/>
      <c r="P5" s="287" t="s">
        <v>113</v>
      </c>
      <c r="Q5" s="286"/>
      <c r="R5" s="287" t="s">
        <v>114</v>
      </c>
      <c r="S5" s="286"/>
      <c r="T5" s="287" t="s">
        <v>115</v>
      </c>
      <c r="U5" s="286"/>
    </row>
    <row r="6" spans="1:21" s="24" customFormat="1" ht="18" x14ac:dyDescent="0.2">
      <c r="A6" s="41"/>
      <c r="B6" s="33"/>
      <c r="D6" s="33"/>
      <c r="F6" s="33"/>
      <c r="H6" s="33"/>
      <c r="J6" s="34"/>
      <c r="L6" s="25"/>
      <c r="N6" s="34"/>
      <c r="P6" s="34"/>
      <c r="R6" s="34"/>
      <c r="T6" s="34"/>
    </row>
    <row r="7" spans="1:21" s="25" customFormat="1" ht="30" x14ac:dyDescent="0.2">
      <c r="A7" s="213" t="s">
        <v>131</v>
      </c>
      <c r="B7" s="42" t="s">
        <v>185</v>
      </c>
      <c r="D7" s="9" t="s">
        <v>58</v>
      </c>
      <c r="F7" s="43"/>
      <c r="H7" s="43"/>
      <c r="J7" s="234"/>
      <c r="K7" s="238"/>
      <c r="L7" s="234"/>
    </row>
    <row r="8" spans="1:21" s="24" customFormat="1" ht="18" x14ac:dyDescent="0.2">
      <c r="A8" s="54"/>
      <c r="B8" s="33"/>
      <c r="D8" s="33"/>
      <c r="F8" s="33"/>
      <c r="H8" s="33"/>
      <c r="J8" s="34"/>
    </row>
    <row r="9" spans="1:21" s="8" customFormat="1" ht="51" customHeight="1" x14ac:dyDescent="0.2">
      <c r="A9" s="213" t="s">
        <v>186</v>
      </c>
      <c r="B9" s="20" t="s">
        <v>187</v>
      </c>
      <c r="C9" s="237"/>
      <c r="D9" s="9" t="s">
        <v>119</v>
      </c>
      <c r="E9" s="237"/>
      <c r="F9" s="79" t="s">
        <v>68</v>
      </c>
      <c r="G9" s="238"/>
      <c r="H9" s="79" t="s">
        <v>120</v>
      </c>
      <c r="I9" s="238"/>
      <c r="J9" s="395"/>
      <c r="K9" s="25"/>
      <c r="L9" s="234"/>
      <c r="M9" s="238"/>
      <c r="N9" s="235"/>
      <c r="O9" s="24"/>
      <c r="P9" s="235"/>
      <c r="Q9" s="24"/>
      <c r="R9" s="235"/>
      <c r="S9" s="24"/>
      <c r="T9" s="235"/>
      <c r="U9" s="238"/>
    </row>
    <row r="10" spans="1:21" s="8" customFormat="1" ht="51" customHeight="1" x14ac:dyDescent="0.2">
      <c r="A10" s="388" t="s">
        <v>188</v>
      </c>
      <c r="B10" s="364" t="s">
        <v>602</v>
      </c>
      <c r="C10" s="237"/>
      <c r="D10" s="9" t="s">
        <v>119</v>
      </c>
      <c r="E10" s="237"/>
      <c r="F10" s="79" t="s">
        <v>68</v>
      </c>
      <c r="G10" s="238"/>
      <c r="H10" s="79" t="s">
        <v>120</v>
      </c>
      <c r="I10" s="238"/>
      <c r="J10" s="396"/>
      <c r="K10" s="24"/>
      <c r="L10" s="234"/>
      <c r="M10" s="24"/>
      <c r="N10" s="235"/>
      <c r="O10" s="24"/>
      <c r="P10" s="235"/>
      <c r="Q10" s="24"/>
      <c r="R10" s="235"/>
      <c r="S10" s="24"/>
      <c r="T10" s="235"/>
      <c r="U10" s="24"/>
    </row>
    <row r="11" spans="1:21" s="8" customFormat="1" ht="51" customHeight="1" x14ac:dyDescent="0.2">
      <c r="A11" s="399"/>
      <c r="B11" s="365" t="s">
        <v>603</v>
      </c>
      <c r="C11" s="237"/>
      <c r="D11" s="9" t="s">
        <v>119</v>
      </c>
      <c r="E11" s="237"/>
      <c r="F11" s="79" t="s">
        <v>68</v>
      </c>
      <c r="G11" s="238"/>
      <c r="H11" s="79" t="s">
        <v>120</v>
      </c>
      <c r="I11" s="238"/>
      <c r="J11" s="396"/>
      <c r="K11" s="238"/>
      <c r="L11" s="234"/>
      <c r="M11" s="25"/>
      <c r="N11" s="235"/>
      <c r="O11" s="25"/>
      <c r="P11" s="235"/>
      <c r="Q11" s="25"/>
      <c r="R11" s="235"/>
      <c r="S11" s="25"/>
      <c r="T11" s="235"/>
      <c r="U11" s="25"/>
    </row>
    <row r="12" spans="1:21" s="8" customFormat="1" ht="51" customHeight="1" x14ac:dyDescent="0.2">
      <c r="A12" s="399"/>
      <c r="B12" s="365" t="s">
        <v>604</v>
      </c>
      <c r="C12" s="237"/>
      <c r="D12" s="9" t="s">
        <v>119</v>
      </c>
      <c r="E12" s="237"/>
      <c r="F12" s="79" t="s">
        <v>68</v>
      </c>
      <c r="G12" s="238"/>
      <c r="H12" s="79" t="s">
        <v>120</v>
      </c>
      <c r="I12" s="238"/>
      <c r="J12" s="396"/>
      <c r="K12" s="238"/>
      <c r="L12" s="234"/>
      <c r="M12" s="24"/>
      <c r="N12" s="235"/>
      <c r="O12" s="24"/>
      <c r="P12" s="235"/>
      <c r="Q12" s="24"/>
      <c r="R12" s="235"/>
      <c r="S12" s="24"/>
      <c r="T12" s="235"/>
      <c r="U12" s="24"/>
    </row>
    <row r="13" spans="1:21" s="8" customFormat="1" ht="51" customHeight="1" x14ac:dyDescent="0.2">
      <c r="A13" s="399"/>
      <c r="B13" s="365" t="s">
        <v>605</v>
      </c>
      <c r="C13" s="237"/>
      <c r="D13" s="9" t="s">
        <v>119</v>
      </c>
      <c r="E13" s="237"/>
      <c r="F13" s="79" t="s">
        <v>68</v>
      </c>
      <c r="G13" s="238"/>
      <c r="H13" s="79" t="s">
        <v>120</v>
      </c>
      <c r="I13" s="238"/>
      <c r="J13" s="396"/>
      <c r="K13" s="238"/>
      <c r="L13" s="234"/>
      <c r="M13" s="238"/>
      <c r="N13" s="235"/>
      <c r="O13" s="238"/>
      <c r="P13" s="235"/>
      <c r="Q13" s="238"/>
      <c r="R13" s="235"/>
      <c r="S13" s="238"/>
      <c r="T13" s="235"/>
      <c r="U13" s="238"/>
    </row>
    <row r="14" spans="1:21" s="8" customFormat="1" ht="51" customHeight="1" x14ac:dyDescent="0.2">
      <c r="A14" s="399"/>
      <c r="B14" s="365" t="s">
        <v>606</v>
      </c>
      <c r="C14" s="237"/>
      <c r="D14" s="9" t="s">
        <v>119</v>
      </c>
      <c r="E14" s="237"/>
      <c r="F14" s="79" t="s">
        <v>68</v>
      </c>
      <c r="G14" s="238"/>
      <c r="H14" s="79" t="s">
        <v>120</v>
      </c>
      <c r="I14" s="238"/>
      <c r="J14" s="396"/>
      <c r="K14" s="241"/>
      <c r="L14" s="234"/>
      <c r="M14" s="238"/>
      <c r="N14" s="235"/>
      <c r="O14" s="238"/>
      <c r="P14" s="235"/>
      <c r="Q14" s="238"/>
      <c r="R14" s="235"/>
      <c r="S14" s="238"/>
      <c r="T14" s="235"/>
      <c r="U14" s="238"/>
    </row>
    <row r="15" spans="1:21" s="8" customFormat="1" ht="51" customHeight="1" x14ac:dyDescent="0.2">
      <c r="A15" s="399"/>
      <c r="B15" s="365" t="s">
        <v>607</v>
      </c>
      <c r="C15" s="237"/>
      <c r="D15" s="9" t="s">
        <v>119</v>
      </c>
      <c r="E15" s="237"/>
      <c r="F15" s="79" t="s">
        <v>68</v>
      </c>
      <c r="G15" s="238"/>
      <c r="H15" s="79" t="s">
        <v>120</v>
      </c>
      <c r="I15" s="238"/>
      <c r="J15" s="396"/>
      <c r="K15" s="241"/>
      <c r="L15" s="234"/>
      <c r="M15" s="238"/>
      <c r="N15" s="235"/>
      <c r="O15" s="238"/>
      <c r="P15" s="235"/>
      <c r="Q15" s="238"/>
      <c r="R15" s="235"/>
      <c r="S15" s="238"/>
      <c r="T15" s="235"/>
      <c r="U15" s="238"/>
    </row>
    <row r="16" spans="1:21" s="8" customFormat="1" ht="51" customHeight="1" x14ac:dyDescent="0.2">
      <c r="A16" s="388" t="s">
        <v>189</v>
      </c>
      <c r="B16" s="20" t="s">
        <v>190</v>
      </c>
      <c r="C16" s="237"/>
      <c r="D16" s="9" t="s">
        <v>119</v>
      </c>
      <c r="E16" s="237"/>
      <c r="F16" s="79" t="s">
        <v>68</v>
      </c>
      <c r="G16" s="26"/>
      <c r="H16" s="79" t="s">
        <v>120</v>
      </c>
      <c r="I16" s="26"/>
      <c r="J16" s="396"/>
      <c r="K16" s="350"/>
      <c r="L16" s="234"/>
      <c r="M16" s="26"/>
      <c r="N16" s="235"/>
      <c r="O16" s="26"/>
      <c r="P16" s="235"/>
      <c r="Q16" s="26"/>
      <c r="R16" s="235"/>
      <c r="S16" s="26"/>
      <c r="T16" s="235"/>
      <c r="U16" s="26"/>
    </row>
    <row r="17" spans="1:21" s="8" customFormat="1" ht="51" customHeight="1" x14ac:dyDescent="0.2">
      <c r="A17" s="399"/>
      <c r="B17" s="20" t="s">
        <v>191</v>
      </c>
      <c r="C17" s="237"/>
      <c r="D17" s="9" t="s">
        <v>119</v>
      </c>
      <c r="E17" s="237"/>
      <c r="F17" s="79" t="s">
        <v>68</v>
      </c>
      <c r="G17" s="26"/>
      <c r="H17" s="79" t="s">
        <v>120</v>
      </c>
      <c r="I17" s="26"/>
      <c r="J17" s="405"/>
      <c r="K17" s="338"/>
      <c r="L17" s="234"/>
      <c r="M17" s="345"/>
      <c r="N17" s="235"/>
      <c r="O17" s="26"/>
      <c r="P17" s="235"/>
      <c r="Q17" s="26"/>
      <c r="R17" s="235"/>
      <c r="S17" s="26"/>
      <c r="T17" s="235"/>
      <c r="U17" s="26"/>
    </row>
    <row r="18" spans="1:21" s="8" customFormat="1" ht="51" customHeight="1" x14ac:dyDescent="0.2">
      <c r="A18" s="388" t="s">
        <v>192</v>
      </c>
      <c r="B18" s="320" t="s">
        <v>193</v>
      </c>
      <c r="C18" s="237"/>
      <c r="D18" s="9" t="s">
        <v>119</v>
      </c>
      <c r="E18" s="237"/>
      <c r="F18" s="79" t="s">
        <v>68</v>
      </c>
      <c r="G18" s="26"/>
      <c r="H18" s="79" t="s">
        <v>120</v>
      </c>
      <c r="I18" s="26"/>
      <c r="J18" s="405"/>
      <c r="K18" s="338"/>
      <c r="L18" s="234"/>
      <c r="M18" s="345"/>
      <c r="N18" s="235"/>
      <c r="O18" s="26"/>
      <c r="P18" s="235"/>
      <c r="Q18" s="26"/>
      <c r="R18" s="235"/>
      <c r="S18" s="26"/>
      <c r="T18" s="235"/>
      <c r="U18" s="26"/>
    </row>
    <row r="19" spans="1:21" s="8" customFormat="1" ht="51" customHeight="1" x14ac:dyDescent="0.2">
      <c r="A19" s="399"/>
      <c r="B19" s="320" t="s">
        <v>194</v>
      </c>
      <c r="C19" s="237"/>
      <c r="D19" s="9" t="s">
        <v>119</v>
      </c>
      <c r="E19" s="237"/>
      <c r="F19" s="79" t="s">
        <v>68</v>
      </c>
      <c r="G19" s="26"/>
      <c r="H19" s="79" t="s">
        <v>120</v>
      </c>
      <c r="I19" s="26"/>
      <c r="J19" s="405"/>
      <c r="K19" s="338"/>
      <c r="L19" s="234"/>
      <c r="M19" s="345"/>
      <c r="N19" s="235"/>
      <c r="O19" s="26"/>
      <c r="P19" s="235"/>
      <c r="Q19" s="26"/>
      <c r="R19" s="235"/>
      <c r="S19" s="26"/>
      <c r="T19" s="235"/>
      <c r="U19" s="26"/>
    </row>
    <row r="20" spans="1:21" s="8" customFormat="1" ht="51" customHeight="1" x14ac:dyDescent="0.2">
      <c r="A20" s="399"/>
      <c r="B20" s="320" t="s">
        <v>195</v>
      </c>
      <c r="C20" s="237"/>
      <c r="D20" s="9" t="s">
        <v>119</v>
      </c>
      <c r="E20" s="237"/>
      <c r="F20" s="79" t="s">
        <v>68</v>
      </c>
      <c r="G20" s="26"/>
      <c r="H20" s="79" t="s">
        <v>120</v>
      </c>
      <c r="I20" s="26"/>
      <c r="J20" s="405"/>
      <c r="K20" s="338"/>
      <c r="L20" s="234"/>
      <c r="M20" s="345"/>
      <c r="N20" s="235"/>
      <c r="O20" s="26"/>
      <c r="P20" s="235"/>
      <c r="Q20" s="26"/>
      <c r="R20" s="235"/>
      <c r="S20" s="26"/>
      <c r="T20" s="235"/>
      <c r="U20" s="26"/>
    </row>
    <row r="21" spans="1:21" s="8" customFormat="1" ht="51" customHeight="1" x14ac:dyDescent="0.2">
      <c r="A21" s="399"/>
      <c r="B21" s="320" t="s">
        <v>196</v>
      </c>
      <c r="C21" s="237"/>
      <c r="D21" s="9" t="s">
        <v>119</v>
      </c>
      <c r="E21" s="237"/>
      <c r="F21" s="79" t="s">
        <v>68</v>
      </c>
      <c r="G21" s="26"/>
      <c r="H21" s="79" t="s">
        <v>120</v>
      </c>
      <c r="I21" s="26"/>
      <c r="J21" s="405"/>
      <c r="K21" s="338"/>
      <c r="L21" s="234"/>
      <c r="M21" s="345"/>
      <c r="N21" s="235"/>
      <c r="O21" s="26"/>
      <c r="P21" s="235"/>
      <c r="Q21" s="26"/>
      <c r="R21" s="235"/>
      <c r="S21" s="26"/>
      <c r="T21" s="235"/>
      <c r="U21" s="26"/>
    </row>
    <row r="22" spans="1:21" s="8" customFormat="1" ht="51" customHeight="1" x14ac:dyDescent="0.2">
      <c r="A22" s="388" t="s">
        <v>197</v>
      </c>
      <c r="B22" s="320" t="s">
        <v>198</v>
      </c>
      <c r="C22" s="237"/>
      <c r="D22" s="9" t="s">
        <v>119</v>
      </c>
      <c r="E22" s="237"/>
      <c r="F22" s="79" t="s">
        <v>68</v>
      </c>
      <c r="G22" s="26"/>
      <c r="H22" s="79" t="s">
        <v>120</v>
      </c>
      <c r="I22" s="26"/>
      <c r="J22" s="405"/>
      <c r="K22" s="338"/>
      <c r="L22" s="234"/>
      <c r="M22" s="345"/>
      <c r="N22" s="235"/>
      <c r="O22" s="26"/>
      <c r="P22" s="235"/>
      <c r="Q22" s="26"/>
      <c r="R22" s="235"/>
      <c r="S22" s="26"/>
      <c r="T22" s="235"/>
      <c r="U22" s="26"/>
    </row>
    <row r="23" spans="1:21" s="8" customFormat="1" ht="51" customHeight="1" x14ac:dyDescent="0.2">
      <c r="A23" s="399"/>
      <c r="B23" s="320" t="s">
        <v>199</v>
      </c>
      <c r="C23" s="237"/>
      <c r="D23" s="9" t="s">
        <v>119</v>
      </c>
      <c r="E23" s="237"/>
      <c r="F23" s="79" t="s">
        <v>68</v>
      </c>
      <c r="G23" s="26"/>
      <c r="H23" s="79" t="s">
        <v>120</v>
      </c>
      <c r="I23" s="26"/>
      <c r="J23" s="405"/>
      <c r="K23" s="338"/>
      <c r="L23" s="234"/>
      <c r="M23" s="345"/>
      <c r="N23" s="235"/>
      <c r="O23" s="26"/>
      <c r="P23" s="235"/>
      <c r="Q23" s="26"/>
      <c r="R23" s="235"/>
      <c r="S23" s="26"/>
      <c r="T23" s="235"/>
      <c r="U23" s="26"/>
    </row>
    <row r="24" spans="1:21" s="8" customFormat="1" ht="51" customHeight="1" x14ac:dyDescent="0.2">
      <c r="A24" s="213" t="s">
        <v>200</v>
      </c>
      <c r="B24" s="320" t="s">
        <v>201</v>
      </c>
      <c r="C24" s="237"/>
      <c r="D24" s="9" t="s">
        <v>119</v>
      </c>
      <c r="E24" s="237"/>
      <c r="F24" s="79" t="s">
        <v>68</v>
      </c>
      <c r="G24" s="26"/>
      <c r="H24" s="79" t="s">
        <v>120</v>
      </c>
      <c r="I24" s="26"/>
      <c r="J24" s="397"/>
      <c r="K24" s="233"/>
      <c r="L24" s="234"/>
      <c r="M24" s="26"/>
      <c r="N24" s="235"/>
      <c r="O24" s="26"/>
      <c r="P24" s="235"/>
      <c r="Q24" s="26"/>
      <c r="R24" s="235"/>
      <c r="S24" s="26"/>
      <c r="T24" s="235"/>
      <c r="U24" s="26"/>
    </row>
    <row r="25" spans="1:21" s="10" customFormat="1" x14ac:dyDescent="0.2">
      <c r="A25" s="46"/>
    </row>
  </sheetData>
  <mergeCells count="5">
    <mergeCell ref="A10:A15"/>
    <mergeCell ref="A16:A17"/>
    <mergeCell ref="A18:A21"/>
    <mergeCell ref="A22:A23"/>
    <mergeCell ref="J9:J24"/>
  </mergeCells>
  <pageMargins left="0.23622047244094491" right="0.23622047244094491" top="0.74803149606299213" bottom="0.74803149606299213" header="0.31496062992125984" footer="0.31496062992125984"/>
  <pageSetup paperSize="8" scale="79"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U23"/>
  <sheetViews>
    <sheetView zoomScale="70" zoomScaleNormal="70" workbookViewId="0">
      <selection activeCell="L7" sqref="L7:L9"/>
    </sheetView>
  </sheetViews>
  <sheetFormatPr baseColWidth="10" defaultColWidth="10.5" defaultRowHeight="16" x14ac:dyDescent="0.2"/>
  <cols>
    <col min="1" max="1" width="18.33203125" style="233" customWidth="1"/>
    <col min="2" max="2" width="37.5" style="233" customWidth="1"/>
    <col min="3" max="3" width="3" style="233" customWidth="1"/>
    <col min="4" max="4" width="39" style="233" customWidth="1"/>
    <col min="5" max="5" width="3" style="233" customWidth="1"/>
    <col min="6" max="6" width="28.5" style="233" customWidth="1"/>
    <col min="7" max="7" width="3" style="233" customWidth="1"/>
    <col min="8" max="8" width="28.5" style="233" customWidth="1"/>
    <col min="9" max="9" width="3" style="233" customWidth="1"/>
    <col min="10" max="10" width="39.5" style="233" customWidth="1"/>
    <col min="11" max="11" width="3" style="233" customWidth="1"/>
    <col min="12" max="12" width="36.1640625" customWidth="1"/>
    <col min="13" max="13" width="3" style="233" customWidth="1"/>
    <col min="14" max="14" width="39.5" style="233" customWidth="1"/>
    <col min="15" max="15" width="3" style="233" customWidth="1"/>
    <col min="16" max="16" width="39.5" style="233" customWidth="1"/>
    <col min="17" max="17" width="3" style="233" customWidth="1"/>
    <col min="18" max="18" width="39.5" style="233" customWidth="1"/>
    <col min="19" max="19" width="3" style="233" customWidth="1"/>
    <col min="20" max="20" width="39.5" style="233" customWidth="1"/>
    <col min="21" max="21" width="3" style="233" customWidth="1"/>
    <col min="22" max="16384" width="10.5" style="233"/>
  </cols>
  <sheetData>
    <row r="1" spans="1:21" ht="25" x14ac:dyDescent="0.25">
      <c r="A1" s="225" t="s">
        <v>202</v>
      </c>
    </row>
    <row r="3" spans="1:21" s="21" customFormat="1" ht="105" x14ac:dyDescent="0.2">
      <c r="A3" s="28" t="s">
        <v>203</v>
      </c>
      <c r="B3" s="209" t="s">
        <v>204</v>
      </c>
      <c r="D3" s="255" t="s">
        <v>130</v>
      </c>
      <c r="E3" s="22"/>
      <c r="F3" s="23"/>
      <c r="G3" s="22"/>
      <c r="H3" s="23"/>
      <c r="I3" s="22"/>
      <c r="J3" s="245"/>
      <c r="K3" s="25"/>
      <c r="L3" s="234"/>
      <c r="N3" s="246"/>
      <c r="P3" s="246"/>
      <c r="R3" s="246"/>
      <c r="T3" s="246"/>
    </row>
    <row r="4" spans="1:21" s="2" customFormat="1" ht="18" x14ac:dyDescent="0.2">
      <c r="B4" s="3"/>
      <c r="D4" s="3"/>
      <c r="F4" s="3"/>
      <c r="H4" s="3"/>
      <c r="J4" s="4"/>
      <c r="K4" s="24"/>
      <c r="L4" s="229"/>
      <c r="N4" s="4"/>
      <c r="P4" s="4"/>
      <c r="R4" s="4"/>
      <c r="T4" s="4"/>
    </row>
    <row r="5" spans="1:21" s="129" customFormat="1" ht="85" x14ac:dyDescent="0.2">
      <c r="A5" s="294"/>
      <c r="B5" s="295" t="s">
        <v>107</v>
      </c>
      <c r="C5" s="296"/>
      <c r="D5" s="285" t="s">
        <v>108</v>
      </c>
      <c r="E5" s="286"/>
      <c r="F5" s="285" t="s">
        <v>109</v>
      </c>
      <c r="G5" s="286"/>
      <c r="H5" s="285" t="s">
        <v>110</v>
      </c>
      <c r="I5" s="284"/>
      <c r="J5" s="287" t="s">
        <v>111</v>
      </c>
      <c r="K5" s="286"/>
      <c r="L5" s="287" t="s">
        <v>601</v>
      </c>
      <c r="M5" s="297"/>
      <c r="N5" s="298" t="s">
        <v>112</v>
      </c>
      <c r="O5" s="297"/>
      <c r="P5" s="298" t="s">
        <v>113</v>
      </c>
      <c r="Q5" s="297"/>
      <c r="R5" s="298" t="s">
        <v>114</v>
      </c>
      <c r="S5" s="297"/>
      <c r="T5" s="298" t="s">
        <v>115</v>
      </c>
      <c r="U5" s="297"/>
    </row>
    <row r="6" spans="1:21" s="2" customFormat="1" ht="18" x14ac:dyDescent="0.2">
      <c r="B6" s="3"/>
      <c r="D6" s="3"/>
      <c r="F6" s="3"/>
      <c r="H6" s="3"/>
      <c r="J6" s="4"/>
      <c r="K6" s="24"/>
      <c r="L6" s="25"/>
      <c r="N6" s="4"/>
      <c r="P6" s="4"/>
      <c r="R6" s="4"/>
      <c r="T6" s="4"/>
    </row>
    <row r="7" spans="1:21" s="251" customFormat="1" ht="115" customHeight="1" x14ac:dyDescent="0.2">
      <c r="A7" s="247"/>
      <c r="B7" s="292" t="s">
        <v>205</v>
      </c>
      <c r="C7" s="248"/>
      <c r="D7" s="7" t="s">
        <v>119</v>
      </c>
      <c r="E7" s="248"/>
      <c r="F7" s="79" t="s">
        <v>68</v>
      </c>
      <c r="G7" s="249"/>
      <c r="H7" s="79" t="s">
        <v>120</v>
      </c>
      <c r="I7" s="249"/>
      <c r="J7" s="406"/>
      <c r="K7" s="238"/>
      <c r="L7" s="234"/>
      <c r="M7" s="355"/>
      <c r="N7" s="246"/>
      <c r="O7" s="250"/>
      <c r="P7" s="246"/>
      <c r="Q7" s="250"/>
      <c r="R7" s="246"/>
      <c r="S7" s="250"/>
      <c r="T7" s="246"/>
      <c r="U7" s="250"/>
    </row>
    <row r="8" spans="1:21" s="251" customFormat="1" ht="115" customHeight="1" x14ac:dyDescent="0.2">
      <c r="A8" s="236"/>
      <c r="B8" s="291" t="s">
        <v>206</v>
      </c>
      <c r="C8" s="237"/>
      <c r="D8" s="7" t="s">
        <v>119</v>
      </c>
      <c r="E8" s="237"/>
      <c r="F8" s="79" t="s">
        <v>68</v>
      </c>
      <c r="G8" s="252"/>
      <c r="H8" s="79" t="s">
        <v>120</v>
      </c>
      <c r="I8" s="252"/>
      <c r="J8" s="407"/>
      <c r="K8" s="24"/>
      <c r="L8" s="234"/>
      <c r="M8" s="356"/>
      <c r="N8" s="246"/>
      <c r="O8" s="2"/>
      <c r="P8" s="246"/>
      <c r="Q8" s="2"/>
      <c r="R8" s="246"/>
      <c r="S8" s="2"/>
      <c r="T8" s="246"/>
      <c r="U8" s="2"/>
    </row>
    <row r="9" spans="1:21" s="251" customFormat="1" ht="115" customHeight="1" x14ac:dyDescent="0.2">
      <c r="A9" s="253"/>
      <c r="B9" s="293" t="s">
        <v>207</v>
      </c>
      <c r="C9" s="254"/>
      <c r="D9" s="357" t="s">
        <v>119</v>
      </c>
      <c r="E9" s="254"/>
      <c r="F9" s="274" t="s">
        <v>68</v>
      </c>
      <c r="G9" s="358"/>
      <c r="H9" s="274" t="s">
        <v>120</v>
      </c>
      <c r="I9" s="358"/>
      <c r="J9" s="408"/>
      <c r="K9" s="48"/>
      <c r="L9" s="234"/>
      <c r="M9" s="359"/>
      <c r="N9" s="246"/>
      <c r="O9" s="21"/>
      <c r="P9" s="246"/>
      <c r="Q9" s="21"/>
      <c r="R9" s="246"/>
      <c r="S9" s="21"/>
      <c r="T9" s="246"/>
      <c r="U9" s="21"/>
    </row>
    <row r="10" spans="1:21" x14ac:dyDescent="0.2">
      <c r="L10" s="233"/>
    </row>
    <row r="11" spans="1:21" x14ac:dyDescent="0.2">
      <c r="L11" s="233"/>
    </row>
    <row r="12" spans="1:21" x14ac:dyDescent="0.2">
      <c r="L12" s="233"/>
    </row>
    <row r="13" spans="1:21" x14ac:dyDescent="0.2">
      <c r="L13" s="233"/>
    </row>
    <row r="14" spans="1:21" x14ac:dyDescent="0.2">
      <c r="L14" s="233"/>
    </row>
    <row r="15" spans="1:21" x14ac:dyDescent="0.2">
      <c r="L15" s="233"/>
    </row>
    <row r="16" spans="1:21" x14ac:dyDescent="0.2">
      <c r="L16" s="233"/>
    </row>
    <row r="17" spans="12:12" x14ac:dyDescent="0.2">
      <c r="L17" s="233"/>
    </row>
    <row r="18" spans="12:12" x14ac:dyDescent="0.2">
      <c r="L18" s="233"/>
    </row>
    <row r="19" spans="12:12" x14ac:dyDescent="0.2">
      <c r="L19" s="233"/>
    </row>
    <row r="20" spans="12:12" x14ac:dyDescent="0.2">
      <c r="L20" s="233"/>
    </row>
    <row r="21" spans="12:12" x14ac:dyDescent="0.2">
      <c r="L21" s="233"/>
    </row>
    <row r="22" spans="12:12" x14ac:dyDescent="0.2">
      <c r="L22" s="233"/>
    </row>
    <row r="23" spans="12:12" x14ac:dyDescent="0.2">
      <c r="L23" s="233"/>
    </row>
  </sheetData>
  <mergeCells count="1">
    <mergeCell ref="J7:J9"/>
  </mergeCells>
  <dataValidations count="2">
    <dataValidation type="whole" showInputMessage="1" showErrorMessage="1" sqref="E7:E9 A5:F5 A7:C9 H5" xr:uid="{00000000-0002-0000-0800-000000000000}">
      <formula1>999999</formula1>
      <formula2>99999999</formula2>
    </dataValidation>
    <dataValidation type="list" showInputMessage="1" showErrorMessage="1" promptTitle="Type de déclaration" prompt="Veuillez indiquer le type de déclaration parmi les options suivantes :_x000a__x000a_Divulgation systématique_x000a_Rapport ITIE_x000a_Non disponible_x000a_Sans objet_x000a_" sqref="D7:D9" xr:uid="{00000000-0002-0000-0800-000001000000}">
      <formula1>Reporting_options_list</formula1>
    </dataValidation>
  </dataValidations>
  <pageMargins left="0.23622047244094491" right="0.23622047244094491" top="0.74803149606299213" bottom="0.74803149606299213" header="0.31496062992125984" footer="0.31496062992125984"/>
  <pageSetup paperSize="8"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12" ma:contentTypeDescription="Create a new document." ma:contentTypeScope="" ma:versionID="f5dd29a87e61a77ba8786bd7134f6628">
  <xsd:schema xmlns:xsd="http://www.w3.org/2001/XMLSchema" xmlns:xs="http://www.w3.org/2001/XMLSchema" xmlns:p="http://schemas.microsoft.com/office/2006/metadata/properties" xmlns:ns2="d9eb0d81-beec-4074-bc6f-8be11319408c" xmlns:ns3="ec4d7596-7f32-41a8-9a95-4275d9a1ea6b" targetNamespace="http://schemas.microsoft.com/office/2006/metadata/properties" ma:root="true" ma:fieldsID="6ca7b408473883a6152b46500ab68b83" ns2:_="" ns3:_="">
    <xsd:import namespace="d9eb0d81-beec-4074-bc6f-8be11319408c"/>
    <xsd:import namespace="ec4d7596-7f32-41a8-9a95-4275d9a1ea6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c4d7596-7f32-41a8-9a95-4275d9a1ea6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f0baf1-86eb-465a-a248-232f9a8b4d34}" ma:internalName="TaxCatchAll" ma:showField="CatchAllData" ma:web="ec4d7596-7f32-41a8-9a95-4275d9a1ea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c4d7596-7f32-41a8-9a95-4275d9a1ea6b" xsi:nil="true"/>
    <lcf76f155ced4ddcb4097134ff3c332f xmlns="d9eb0d81-beec-4074-bc6f-8be11319408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3F1E50-0F8D-4E3C-A45D-46584C758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0d81-beec-4074-bc6f-8be11319408c"/>
    <ds:schemaRef ds:uri="ec4d7596-7f32-41a8-9a95-4275d9a1ea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9F17E-4F5A-450D-B771-D83C95A89723}">
  <ds:schemaRefs>
    <ds:schemaRef ds:uri="http://schemas.microsoft.com/office/infopath/2007/PartnerControls"/>
    <ds:schemaRef ds:uri="http://www.w3.org/XML/1998/namespace"/>
    <ds:schemaRef ds:uri="d9eb0d81-beec-4074-bc6f-8be11319408c"/>
    <ds:schemaRef ds:uri="http://purl.org/dc/terms/"/>
    <ds:schemaRef ds:uri="http://schemas.openxmlformats.org/package/2006/metadata/core-properties"/>
    <ds:schemaRef ds:uri="ec4d7596-7f32-41a8-9a95-4275d9a1ea6b"/>
    <ds:schemaRef ds:uri="http://purl.org/dc/elements/1.1/"/>
    <ds:schemaRef ds:uri="http://schemas.microsoft.com/office/2006/metadata/propertie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30</vt:i4>
      </vt:variant>
      <vt:variant>
        <vt:lpstr>Named Ranges</vt:lpstr>
      </vt:variant>
      <vt:variant>
        <vt:i4>16</vt:i4>
      </vt:variant>
    </vt:vector>
  </HeadingPairs>
  <TitlesOfParts>
    <vt:vector size="46" baseType="lpstr">
      <vt:lpstr>Introduction</vt:lpstr>
      <vt:lpstr>À propos de</vt:lpstr>
      <vt:lpstr>2.1</vt:lpstr>
      <vt:lpstr>2.2</vt:lpstr>
      <vt:lpstr>2.3</vt:lpstr>
      <vt:lpstr>2.4</vt:lpstr>
      <vt:lpstr>2.5</vt:lpstr>
      <vt:lpstr>2.6</vt:lpstr>
      <vt:lpstr>3.1</vt:lpstr>
      <vt:lpstr>3.2</vt:lpstr>
      <vt:lpstr>3.3</vt:lpstr>
      <vt:lpstr>4.1</vt:lpstr>
      <vt:lpstr>4.1 – Entités déclarantes</vt:lpstr>
      <vt:lpstr>4.1 - Gouvernement</vt:lpstr>
      <vt:lpstr>#4.1 – Entreprise</vt:lpstr>
      <vt:lpstr>4.2</vt:lpstr>
      <vt:lpstr>4.3</vt:lpstr>
      <vt:lpstr>4.4</vt:lpstr>
      <vt:lpstr>4.5</vt:lpstr>
      <vt:lpstr>4.6</vt:lpstr>
      <vt:lpstr>4.7</vt:lpstr>
      <vt:lpstr>4.8</vt:lpstr>
      <vt:lpstr>4.9</vt:lpstr>
      <vt:lpstr>5.1</vt:lpstr>
      <vt:lpstr>5.2</vt:lpstr>
      <vt:lpstr>5.3</vt:lpstr>
      <vt:lpstr>6.1</vt:lpstr>
      <vt:lpstr>6.2</vt:lpstr>
      <vt:lpstr>6.3</vt:lpstr>
      <vt:lpstr>6.4</vt:lpstr>
      <vt:lpstr>'2.1'!Print_Area</vt:lpstr>
      <vt:lpstr>'2.2'!Print_Area</vt:lpstr>
      <vt:lpstr>'2.3'!Print_Area</vt:lpstr>
      <vt:lpstr>'2.4'!Print_Area</vt:lpstr>
      <vt:lpstr>'2.5'!Print_Area</vt:lpstr>
      <vt:lpstr>'2.6'!Print_Area</vt:lpstr>
      <vt:lpstr>'3.1'!Print_Area</vt:lpstr>
      <vt:lpstr>'3.2'!Print_Area</vt:lpstr>
      <vt:lpstr>'3.3'!Print_Area</vt:lpstr>
      <vt:lpstr>'4.1'!Print_Area</vt:lpstr>
      <vt:lpstr>'4.2'!Print_Area</vt:lpstr>
      <vt:lpstr>'4.4'!Print_Area</vt:lpstr>
      <vt:lpstr>'4.5'!Print_Area</vt:lpstr>
      <vt:lpstr>'4.6'!Print_Area</vt:lpstr>
      <vt:lpstr>'À propos de'!Print_Area</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Leila Pilliard</cp:lastModifiedBy>
  <cp:revision/>
  <dcterms:created xsi:type="dcterms:W3CDTF">2020-07-14T03:16:31Z</dcterms:created>
  <dcterms:modified xsi:type="dcterms:W3CDTF">2022-06-27T13:54:38Z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y fmtid="{D5CDD505-2E9C-101B-9397-08002B2CF9AE}" pid="3" name="Order">
    <vt:r8>280000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